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4.xml" ContentType="application/vnd.openxmlformats-officedocument.drawingml.chart+xml"/>
  <Override PartName="/xl/drawings/drawing11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28830" windowHeight="11910" tabRatio="815"/>
  </bookViews>
  <sheets>
    <sheet name="Table of Contents" sheetId="120" r:id="rId1"/>
    <sheet name="Company Info" sheetId="97" r:id="rId2"/>
    <sheet name="1" sheetId="96" r:id="rId3"/>
    <sheet name="2" sheetId="112" r:id="rId4"/>
    <sheet name="3" sheetId="117" r:id="rId5"/>
    <sheet name="4" sheetId="115" r:id="rId6"/>
    <sheet name="5" sheetId="99" r:id="rId7"/>
    <sheet name="6" sheetId="121" r:id="rId8"/>
    <sheet name="7" sheetId="122" r:id="rId9"/>
    <sheet name="8" sheetId="114" r:id="rId10"/>
  </sheets>
  <externalReferences>
    <externalReference r:id="rId11"/>
    <externalReference r:id="rId12"/>
    <externalReference r:id="rId13"/>
    <externalReference r:id="rId14"/>
    <externalReference r:id="rId15"/>
  </externalReferences>
  <definedNames>
    <definedName name="__mm3">"Option Button 4"</definedName>
    <definedName name="__mm6">"Option Button 6"</definedName>
    <definedName name="_mm3">"Option Button 4"</definedName>
    <definedName name="_mm6">"Option Button 6"</definedName>
    <definedName name="a" localSheetId="7">#REF!</definedName>
    <definedName name="a">#REF!</definedName>
    <definedName name="Acute_Hospitals" localSheetId="7">#REF!</definedName>
    <definedName name="Acute_Hospitals">#REF!</definedName>
    <definedName name="AL">"Check Box 24"</definedName>
    <definedName name="CF_box">"Dialog Frame 1"</definedName>
    <definedName name="Clm_CAP_PMPM_Max">'[1]Claim Trend'!$S$44</definedName>
    <definedName name="Clm_CAP_PMPM_Min">'[1]Claim Trend'!$S$43</definedName>
    <definedName name="Clm_HOTT_PMPM_Max">'[1]Claim Trend'!$R$44</definedName>
    <definedName name="Clm_HOTT_PMPM_Min">'[1]Claim Trend'!$R$43</definedName>
    <definedName name="Clm_Rebates_Max">'[1]Claim Trend'!$AR$44</definedName>
    <definedName name="Clm_Rebates_Min">'[1]Claim Trend'!$AR$43</definedName>
    <definedName name="Clm_Total_1trend_Max">'[1]Claim Trend'!$BD$44</definedName>
    <definedName name="Clm_Total_1trend_Min">'[1]Claim Trend'!$BD$43</definedName>
    <definedName name="Clm_Total_PMPM_Max">'[1]Claim Trend'!$BC$44</definedName>
    <definedName name="Clm_Total_PMPM_Min">'[1]Claim Trend'!$BC$43</definedName>
    <definedName name="complete_ded_set" localSheetId="7">#REF!</definedName>
    <definedName name="complete_ded_set">#REF!</definedName>
    <definedName name="COMPLETE_LINE_SET" localSheetId="7">#REF!</definedName>
    <definedName name="COMPLETE_LINE_SET">#REF!</definedName>
    <definedName name="COMPLETE_PRODUCT_SET" localSheetId="7">#REF!</definedName>
    <definedName name="COMPLETE_PRODUCT_SET">#REF!</definedName>
    <definedName name="COMPLETE_STATE_SET" localSheetId="7">#REF!</definedName>
    <definedName name="COMPLETE_STATE_SET">#REF!</definedName>
    <definedName name="complete_uw_set" localSheetId="7">#REF!</definedName>
    <definedName name="complete_uw_set">#REF!</definedName>
    <definedName name="CONVERSIONDATA_1" localSheetId="7">#REF!</definedName>
    <definedName name="CONVERSIONDATA_1">#REF!</definedName>
    <definedName name="CritO" localSheetId="3">'[2]FY10 TB Report'!#REF!</definedName>
    <definedName name="CritO" localSheetId="4">'[2]FY10 TB Report'!#REF!</definedName>
    <definedName name="CritO" localSheetId="5">'[2]FY10 TB Report'!#REF!</definedName>
    <definedName name="CritO" localSheetId="6">'[2]FY10 TB Report'!#REF!</definedName>
    <definedName name="CritO" localSheetId="7">'[2]FY10 TB Report'!#REF!</definedName>
    <definedName name="CritO" localSheetId="8">'[2]FY10 TB Report'!#REF!</definedName>
    <definedName name="CritO">'[2]FY10 TB Report'!#REF!</definedName>
    <definedName name="Current_File_Path">[1]Control!$B$5</definedName>
    <definedName name="custom">"Option Button 8"</definedName>
    <definedName name="DHCFP_DATA_1" localSheetId="7">#REF!</definedName>
    <definedName name="DHCFP_DATA_1">#REF!</definedName>
    <definedName name="DHCFP_DATA_SF" localSheetId="7">#REF!</definedName>
    <definedName name="DHCFP_DATA_SF">#REF!</definedName>
    <definedName name="DHCFP_DATA_UNIQUE" localSheetId="7">#REF!</definedName>
    <definedName name="DHCFP_DATA_UNIQUE">#REF!</definedName>
    <definedName name="End" localSheetId="3">'[2]FY10 TB Report'!#REF!</definedName>
    <definedName name="End" localSheetId="4">'[2]FY10 TB Report'!#REF!</definedName>
    <definedName name="End" localSheetId="5">'[2]FY10 TB Report'!#REF!</definedName>
    <definedName name="End" localSheetId="6">'[2]FY10 TB Report'!#REF!</definedName>
    <definedName name="End" localSheetId="7">'[2]FY10 TB Report'!#REF!</definedName>
    <definedName name="End" localSheetId="8">'[2]FY10 TB Report'!#REF!</definedName>
    <definedName name="End">'[2]FY10 TB Report'!#REF!</definedName>
    <definedName name="EndProd">"r1c1"</definedName>
    <definedName name="HIGH_CLAIMS" localSheetId="7">#REF!</definedName>
    <definedName name="HIGH_CLAIMS">#REF!</definedName>
    <definedName name="Homecell">[1]Control!$A$1</definedName>
    <definedName name="Inc_HIST" localSheetId="7">#REF!</definedName>
    <definedName name="Inc_HIST">#REF!</definedName>
    <definedName name="Incurred_Table" localSheetId="7">#REF!</definedName>
    <definedName name="Incurred_Table">#REF!</definedName>
    <definedName name="Incurred_Tri" localSheetId="7">#REF!</definedName>
    <definedName name="Incurred_Tri">#REF!</definedName>
    <definedName name="Input_File_Path">[1]Control!$B$8</definedName>
    <definedName name="INPUT_RANGE" localSheetId="7">#REF!</definedName>
    <definedName name="INPUT_RANGE">#REF!</definedName>
    <definedName name="Lag_1_PMPM_Max">'[1]Claim Trend'!$B$44</definedName>
    <definedName name="Lag_1_PMPM_Min">'[1]Claim Trend'!$B$43</definedName>
    <definedName name="Lag_10_PMPM_Max">'[1]Claim Trend'!$K$44</definedName>
    <definedName name="Lag_10_PMPM_Min">'[1]Claim Trend'!$K$43</definedName>
    <definedName name="Lag_11_PMPM_Max">'[1]Claim Trend'!$L$44</definedName>
    <definedName name="Lag_11_PMPM_Min">'[1]Claim Trend'!$L$43</definedName>
    <definedName name="Lag_12_PMPM_Max">'[1]Claim Trend'!$M$44</definedName>
    <definedName name="Lag_12_PMPM_Min">'[1]Claim Trend'!$M$43</definedName>
    <definedName name="Lag_13_PMPM_Max">'[1]Claim Trend'!$N$44</definedName>
    <definedName name="Lag_13_PMPM_Min">'[1]Claim Trend'!$N$43</definedName>
    <definedName name="Lag_14_PMPM_Max">'[1]Claim Trend'!$O$44</definedName>
    <definedName name="Lag_14_PMPM_Min">'[1]Claim Trend'!$O$43</definedName>
    <definedName name="Lag_15_PMPM_Max">'[1]Claim Trend'!$P$44</definedName>
    <definedName name="Lag_15_PMPM_Min">'[1]Claim Trend'!$P$43</definedName>
    <definedName name="Lag_2_PMPM_Max">'[1]Claim Trend'!$C$44</definedName>
    <definedName name="Lag_2_PMPM_Min">'[1]Claim Trend'!$C$43</definedName>
    <definedName name="Lag_3_PMPM_Max">'[1]Claim Trend'!$D$44</definedName>
    <definedName name="Lag_3_PMPM_Min">'[1]Claim Trend'!$D$43</definedName>
    <definedName name="Lag_4_PMPM_Max">'[1]Claim Trend'!$E$44</definedName>
    <definedName name="Lag_4_PMPM_Min">'[1]Claim Trend'!$E$43</definedName>
    <definedName name="Lag_5_PMPM_Max">'[1]Claim Trend'!$F$44</definedName>
    <definedName name="Lag_5_PMPM_Min">'[1]Claim Trend'!$F$43</definedName>
    <definedName name="Lag_6_PMPM_Max">'[1]Claim Trend'!$G$44</definedName>
    <definedName name="Lag_6_PMPM_Min">'[1]Claim Trend'!$G$43</definedName>
    <definedName name="Lag_7_PMPM_Max">'[1]Claim Trend'!$H$44</definedName>
    <definedName name="Lag_7_PMPM_Min">'[1]Claim Trend'!$H$43</definedName>
    <definedName name="Lag_8_PMPM_Max">'[1]Claim Trend'!$I$44</definedName>
    <definedName name="Lag_8_PMPM_Min">'[1]Claim Trend'!$I$43</definedName>
    <definedName name="Lag_9_PMPM_Max">'[1]Claim Trend'!$J$44</definedName>
    <definedName name="Lag_9_PMPM_Min">'[1]Claim Trend'!$J$43</definedName>
    <definedName name="LG_Pull_Range" localSheetId="7">#REF!</definedName>
    <definedName name="LG_Pull_Range">#REF!</definedName>
    <definedName name="LINE_OF_BUSINESS" localSheetId="7">#REF!</definedName>
    <definedName name="LINE_OF_BUSINESS">#REF!</definedName>
    <definedName name="margin">0.1</definedName>
    <definedName name="master_def" localSheetId="3">#REF!</definedName>
    <definedName name="master_def" localSheetId="4">#REF!</definedName>
    <definedName name="master_def" localSheetId="5">#REF!</definedName>
    <definedName name="master_def" localSheetId="6">#REF!</definedName>
    <definedName name="master_def" localSheetId="7">#REF!</definedName>
    <definedName name="master_def" localSheetId="8">#REF!</definedName>
    <definedName name="master_def">#REF!</definedName>
    <definedName name="mcpponew" localSheetId="7">#REF!</definedName>
    <definedName name="mcpponew">#REF!</definedName>
    <definedName name="Mem_Date">'[1]Membership Trend'!$A$6:$A$41</definedName>
    <definedName name="Mem_Forecast">'[1]Membership Trend'!$BN$6:$BN$41</definedName>
    <definedName name="Mem_Forecast_Name">'[1]Membership Trend'!$BN$3</definedName>
    <definedName name="Mem_Graph_Choose_1_Pick">'[1]Macro Control'!$D$5</definedName>
    <definedName name="Mem_Lag_1">'[1]Membership Trend'!$B$6:$B$41</definedName>
    <definedName name="Mem_Lag_1_Max">'[1]Membership Trend'!$B$44</definedName>
    <definedName name="Mem_Lag_1_Min">'[1]Membership Trend'!$B$43</definedName>
    <definedName name="Mem_Lag_1_MTM_Max">'[1]Membership Trend'!$C$44</definedName>
    <definedName name="Mem_Lag_1_MTM_Min">'[1]Membership Trend'!$C$43</definedName>
    <definedName name="Mem_Lag_1_Name">'[1]Membership Trend'!$B$3</definedName>
    <definedName name="Mem_Lag_10">'[1]Membership Trend'!$AL$6:$AL$41</definedName>
    <definedName name="Mem_Lag_10_Max">'[1]Membership Trend'!$AL$44</definedName>
    <definedName name="Mem_Lag_10_Min">'[1]Membership Trend'!$AL$43</definedName>
    <definedName name="Mem_Lag_10_MTM_Max">'[1]Membership Trend'!$AM$44</definedName>
    <definedName name="Mem_Lag_10_MTM_Min">'[1]Membership Trend'!$AM$43</definedName>
    <definedName name="Mem_Lag_10_Name">'[1]Membership Trend'!$AL$3</definedName>
    <definedName name="Mem_Lag_11">'[1]Membership Trend'!$AP$6:$AP$41</definedName>
    <definedName name="Mem_Lag_11_Max">'[1]Membership Trend'!$AP$44</definedName>
    <definedName name="Mem_Lag_11_Min">'[1]Membership Trend'!$AP$43</definedName>
    <definedName name="Mem_Lag_11_MTM_Max">'[1]Membership Trend'!$AQ$44</definedName>
    <definedName name="Mem_Lag_11_MTM_Min">'[1]Membership Trend'!$AQ$43</definedName>
    <definedName name="Mem_Lag_11_Name">'[1]Membership Trend'!$AP$3</definedName>
    <definedName name="Mem_Lag_12">'[1]Membership Trend'!$AT$6:$AT$41</definedName>
    <definedName name="Mem_Lag_12_Max">'[1]Membership Trend'!$AT$44</definedName>
    <definedName name="Mem_Lag_12_Min">'[1]Membership Trend'!$AT$43</definedName>
    <definedName name="Mem_Lag_12_MTM_Max">'[1]Membership Trend'!$AU$44</definedName>
    <definedName name="Mem_Lag_12_MTM_Min">'[1]Membership Trend'!$AU$43</definedName>
    <definedName name="Mem_Lag_12_Name">'[1]Membership Trend'!$AT$3</definedName>
    <definedName name="Mem_Lag_13">'[1]Membership Trend'!$AX$6:$AX$41</definedName>
    <definedName name="Mem_Lag_13_Max">'[1]Membership Trend'!$AX$44</definedName>
    <definedName name="Mem_Lag_13_Min">'[1]Membership Trend'!$AX$43</definedName>
    <definedName name="Mem_Lag_13_MTM_Max">'[1]Membership Trend'!$AY$44</definedName>
    <definedName name="Mem_Lag_13_MTM_Min">'[1]Membership Trend'!$AY$43</definedName>
    <definedName name="Mem_Lag_13_Name">'[1]Membership Trend'!$AX$3</definedName>
    <definedName name="Mem_Lag_14">'[1]Membership Trend'!$BB$6:$BB$41</definedName>
    <definedName name="Mem_Lag_14_Max">'[1]Membership Trend'!$BB$44</definedName>
    <definedName name="Mem_Lag_14_Min">'[1]Membership Trend'!$BB$43</definedName>
    <definedName name="Mem_Lag_14_MTM_Max">'[1]Membership Trend'!$BC$44</definedName>
    <definedName name="Mem_Lag_14_MTM_Min">'[1]Membership Trend'!$BC$43</definedName>
    <definedName name="Mem_Lag_14_Name">'[1]Membership Trend'!$BB$3</definedName>
    <definedName name="Mem_Lag_15">'[1]Membership Trend'!$BF$6:$BF$41</definedName>
    <definedName name="Mem_Lag_15_Max">'[1]Membership Trend'!$BF$44</definedName>
    <definedName name="Mem_Lag_15_Min">'[1]Membership Trend'!$BF$43</definedName>
    <definedName name="Mem_Lag_15_MTM_Max">'[1]Membership Trend'!$BG$44</definedName>
    <definedName name="Mem_Lag_15_MTM_Min">'[1]Membership Trend'!$BG$43</definedName>
    <definedName name="Mem_Lag_15_Name">'[1]Membership Trend'!$BF$3</definedName>
    <definedName name="Mem_Lag_2">'[1]Membership Trend'!$F$6:$F$41</definedName>
    <definedName name="Mem_Lag_2_Max">'[1]Membership Trend'!$F$44</definedName>
    <definedName name="Mem_Lag_2_Min">'[1]Membership Trend'!$F$43</definedName>
    <definedName name="Mem_Lag_2_MTM_Max">'[1]Membership Trend'!$G$44</definedName>
    <definedName name="Mem_Lag_2_MTM_Min">'[1]Membership Trend'!$G$43</definedName>
    <definedName name="Mem_Lag_2_Name">'[1]Membership Trend'!$F$3</definedName>
    <definedName name="Mem_Lag_3">'[1]Membership Trend'!$J$6:$J$41</definedName>
    <definedName name="Mem_Lag_3_Max">'[1]Membership Trend'!$J$44</definedName>
    <definedName name="Mem_Lag_3_Min">'[1]Membership Trend'!$J$43</definedName>
    <definedName name="Mem_Lag_3_MTM_Max">'[1]Membership Trend'!$K$44</definedName>
    <definedName name="Mem_Lag_3_MTM_Min">'[1]Membership Trend'!$K$43</definedName>
    <definedName name="Mem_Lag_3_Name">'[1]Membership Trend'!$J$3</definedName>
    <definedName name="Mem_Lag_4">'[1]Membership Trend'!$N$6:$N$41</definedName>
    <definedName name="Mem_Lag_4_Max">'[1]Membership Trend'!$N$44</definedName>
    <definedName name="Mem_Lag_4_Min">'[1]Membership Trend'!$N$43</definedName>
    <definedName name="Mem_Lag_4_MTM_Max">'[1]Membership Trend'!$O$44</definedName>
    <definedName name="Mem_Lag_4_MTM_Min">'[1]Membership Trend'!$O$43</definedName>
    <definedName name="Mem_Lag_4_Name">'[1]Membership Trend'!$N$3</definedName>
    <definedName name="Mem_Lag_5">'[1]Membership Trend'!$R$6:$R$41</definedName>
    <definedName name="Mem_Lag_5_Max">'[1]Membership Trend'!$R$44</definedName>
    <definedName name="Mem_Lag_5_Min">'[1]Membership Trend'!$R$43</definedName>
    <definedName name="Mem_Lag_5_MTM_Max">'[1]Membership Trend'!$S$44</definedName>
    <definedName name="Mem_Lag_5_MTM_Min">'[1]Membership Trend'!$S$43</definedName>
    <definedName name="Mem_Lag_5_Name">'[1]Membership Trend'!$R$3</definedName>
    <definedName name="Mem_Lag_6">'[1]Membership Trend'!$V$6:$V$41</definedName>
    <definedName name="Mem_Lag_6_Max">'[1]Membership Trend'!$V$44</definedName>
    <definedName name="Mem_Lag_6_Min">'[1]Membership Trend'!$V$43</definedName>
    <definedName name="Mem_Lag_6_MTM_Max">'[1]Membership Trend'!$W$44</definedName>
    <definedName name="Mem_Lag_6_MTM_Min">'[1]Membership Trend'!$W$43</definedName>
    <definedName name="Mem_Lag_6_Name">'[1]Membership Trend'!$V$3</definedName>
    <definedName name="Mem_Lag_7">'[1]Membership Trend'!$Z$6:$Z$41</definedName>
    <definedName name="Mem_Lag_7_Max">'[1]Membership Trend'!$Z$44</definedName>
    <definedName name="Mem_Lag_7_Min">'[1]Membership Trend'!$Z$43</definedName>
    <definedName name="Mem_Lag_7_MTM_Max">'[1]Membership Trend'!$AA$44</definedName>
    <definedName name="Mem_Lag_7_MTM_Min">'[1]Membership Trend'!$AA$43</definedName>
    <definedName name="Mem_Lag_7_Name">'[1]Membership Trend'!$Z$3</definedName>
    <definedName name="Mem_Lag_8">'[1]Membership Trend'!$AD$6:$AD$41</definedName>
    <definedName name="Mem_Lag_8_Max">'[1]Membership Trend'!$AD$44</definedName>
    <definedName name="Mem_Lag_8_Min">'[1]Membership Trend'!$AD$43</definedName>
    <definedName name="Mem_Lag_8_MTM_Max">'[1]Membership Trend'!$AE$44</definedName>
    <definedName name="Mem_Lag_8_MTM_Min">'[1]Membership Trend'!$AE$43</definedName>
    <definedName name="Mem_Lag_8_Name">'[1]Membership Trend'!$AD$3</definedName>
    <definedName name="Mem_Lag_9">'[1]Membership Trend'!$AH$6:$AH$41</definedName>
    <definedName name="Mem_Lag_9_Max">'[1]Membership Trend'!$AH$44</definedName>
    <definedName name="Mem_Lag_9_Min">'[1]Membership Trend'!$AH$43</definedName>
    <definedName name="Mem_Lag_9_MTM_Max">'[1]Membership Trend'!$AI$44</definedName>
    <definedName name="Mem_Lag_9_MTM_Min">'[1]Membership Trend'!$AI$43</definedName>
    <definedName name="Mem_Lag_9_Name">'[1]Membership Trend'!$AH$3</definedName>
    <definedName name="Mem_Total_Medical">'[1]Membership Trend'!$BJ$6:$BJ$41</definedName>
    <definedName name="Mem_Total_Medical_Max">'[1]Membership Trend'!$BJ$44</definedName>
    <definedName name="Mem_Total_Medical_Min">'[1]Membership Trend'!$BJ$43</definedName>
    <definedName name="Mem_Total_Medical_MTM">'[1]Membership Trend'!$BK$7:$BK$41</definedName>
    <definedName name="Mem_Total_Medical_MTM_Max">'[1]Membership Trend'!$BK$44</definedName>
    <definedName name="Mem_Total_Medical_MTM_Min">'[1]Membership Trend'!$BK$43</definedName>
    <definedName name="Mem_Total_Medical_Name">'[1]Membership Trend'!$BJ$3</definedName>
    <definedName name="Number_Lagcells">'[1]Macro Control'!$D$23</definedName>
    <definedName name="Number_of_Lag_Cells" localSheetId="7">#REF!</definedName>
    <definedName name="Number_of_Lag_Cells">#REF!</definedName>
    <definedName name="Number_of_Products" localSheetId="7">#REF!</definedName>
    <definedName name="Number_of_Products">#REF!</definedName>
    <definedName name="Number_Products">'[1]Macro Control'!$D$22</definedName>
    <definedName name="PhysicanGroup_Link2Reports" localSheetId="7">#REF!</definedName>
    <definedName name="PhysicanGroup_Link2Reports">#REF!</definedName>
    <definedName name="Prem_Total_12trend_Max">'[1]Premium Trend'!$DQ$44</definedName>
    <definedName name="Prem_Total_12trend_Min">'[1]Premium Trend'!$DQ$43</definedName>
    <definedName name="Prem_Total_1trend_Max">'[1]Premium Trend'!$DK$44</definedName>
    <definedName name="Prem_Total_1trend_Min">'[1]Premium Trend'!$DK$43</definedName>
    <definedName name="Prem_Total_3trend_Max">'[1]Premium Trend'!$DM$44</definedName>
    <definedName name="Prem_Total_3trend_Min">'[1]Premium Trend'!$DM$43</definedName>
    <definedName name="Prem_Total_6trend_Max">'[1]Premium Trend'!$DO$44</definedName>
    <definedName name="Prem_Total_6trend_Min">'[1]Premium Trend'!$DO$43</definedName>
    <definedName name="Prem_Total_PMPM_Max">'[1]Premium Trend'!$DJ$44</definedName>
    <definedName name="Prem_Total_PMPM_Min">'[1]Premium Trend'!$DJ$43</definedName>
    <definedName name="_xlnm.Print_Area" localSheetId="2">'1'!$A$3:$Y$49</definedName>
    <definedName name="_xlnm.Print_Area" localSheetId="4">'3'!$A$3:$W$51</definedName>
    <definedName name="_xlnm.Print_Area" localSheetId="5">'4'!$A$3:$O$50</definedName>
    <definedName name="_xlnm.Print_Area" localSheetId="6">'5'!$A$3:$J$50</definedName>
    <definedName name="_xlnm.Print_Area" localSheetId="7">'6'!$A$3:$H$50</definedName>
    <definedName name="_xlnm.Print_Area" localSheetId="8">'7'!$A$3:$AG$128</definedName>
    <definedName name="_xlnm.Print_Titles" localSheetId="6">'5'!$3:$3</definedName>
    <definedName name="_xlnm.Print_Titles" localSheetId="7">'6'!$3:$3</definedName>
    <definedName name="_xlnm.Print_Titles" localSheetId="8">'7'!$3:$3</definedName>
    <definedName name="Prior1M_Restated_IBNR">'[3]UC|LG RF RX'!$AB$52</definedName>
    <definedName name="PriorYear_Restated_IBNR">'[3]UC|LG RF RX'!$AB$49</definedName>
    <definedName name="product" localSheetId="7">#REF!</definedName>
    <definedName name="product">#REF!</definedName>
    <definedName name="Reserve_Table" localSheetId="7">#REF!</definedName>
    <definedName name="Reserve_Table">#REF!</definedName>
    <definedName name="Reserve_Tri" localSheetId="7">#REF!</definedName>
    <definedName name="Reserve_Tri">#REF!</definedName>
    <definedName name="RSRV_HIST" localSheetId="7">#REF!</definedName>
    <definedName name="RSRV_HIST">#REF!</definedName>
    <definedName name="seasonal">"Option Button 7"</definedName>
    <definedName name="SEASONALITY" localSheetId="7">#REF!</definedName>
    <definedName name="SEASONALITY">#REF!</definedName>
    <definedName name="Sheet_Index" localSheetId="7">#REF!</definedName>
    <definedName name="Sheet_Index">#REF!</definedName>
    <definedName name="sortcol" localSheetId="4">#REF!</definedName>
    <definedName name="sortcol" localSheetId="5">#REF!</definedName>
    <definedName name="sortcol" localSheetId="6">#REF!</definedName>
    <definedName name="sortcol" localSheetId="7">#REF!</definedName>
    <definedName name="sortcol" localSheetId="8">#REF!</definedName>
    <definedName name="sortcol">#REF!</definedName>
    <definedName name="SUMM" localSheetId="7">#REF!</definedName>
    <definedName name="SUMM">#REF!</definedName>
    <definedName name="Tier" localSheetId="7">[4]Age_Sex!#REF!</definedName>
    <definedName name="Tier">[4]Age_Sex!#REF!</definedName>
    <definedName name="TierTX" localSheetId="7">#REF!</definedName>
    <definedName name="TierTX">#REF!</definedName>
    <definedName name="Trend" localSheetId="7">#REF!</definedName>
    <definedName name="Trend">#REF!</definedName>
    <definedName name="validCuts">'[5]Workbook Contents'!$D$15:$D$195</definedName>
  </definedNames>
  <calcPr calcId="145621"/>
</workbook>
</file>

<file path=xl/calcChain.xml><?xml version="1.0" encoding="utf-8"?>
<calcChain xmlns="http://schemas.openxmlformats.org/spreadsheetml/2006/main">
  <c r="V110" i="122" l="1"/>
  <c r="AB74" i="122"/>
  <c r="C74" i="122"/>
  <c r="M65" i="122" s="1"/>
  <c r="AA56" i="122"/>
  <c r="W56" i="122"/>
  <c r="AG54" i="122" s="1"/>
  <c r="E56" i="122"/>
  <c r="C56" i="122" l="1"/>
  <c r="M54" i="122" s="1"/>
  <c r="AB56" i="122"/>
  <c r="C92" i="122"/>
  <c r="M88" i="122" s="1"/>
  <c r="C128" i="122"/>
  <c r="M120" i="122" s="1"/>
  <c r="J128" i="122"/>
  <c r="W128" i="122"/>
  <c r="E20" i="122"/>
  <c r="O14" i="122" s="1"/>
  <c r="U20" i="122"/>
  <c r="AE11" i="122" s="1"/>
  <c r="H38" i="122"/>
  <c r="V38" i="122"/>
  <c r="AF36" i="122" s="1"/>
  <c r="T92" i="122"/>
  <c r="V56" i="122"/>
  <c r="AF52" i="122" s="1"/>
  <c r="B110" i="122"/>
  <c r="L107" i="122" s="1"/>
  <c r="H110" i="122"/>
  <c r="M80" i="122"/>
  <c r="M84" i="122"/>
  <c r="B20" i="122"/>
  <c r="L18" i="122" s="1"/>
  <c r="I20" i="122"/>
  <c r="V20" i="122"/>
  <c r="AF10" i="122" s="1"/>
  <c r="C38" i="122"/>
  <c r="M35" i="122" s="1"/>
  <c r="I74" i="122"/>
  <c r="V74" i="122"/>
  <c r="AF67" i="122" s="1"/>
  <c r="B92" i="122"/>
  <c r="L89" i="122" s="1"/>
  <c r="C110" i="122"/>
  <c r="T128" i="122"/>
  <c r="AD124" i="122" s="1"/>
  <c r="AA92" i="122"/>
  <c r="J20" i="122"/>
  <c r="Z38" i="122"/>
  <c r="B38" i="122"/>
  <c r="L34" i="122" s="1"/>
  <c r="D56" i="122"/>
  <c r="N53" i="122" s="1"/>
  <c r="E74" i="122"/>
  <c r="O72" i="122" s="1"/>
  <c r="W74" i="122"/>
  <c r="AG71" i="122" s="1"/>
  <c r="W92" i="122"/>
  <c r="D110" i="122"/>
  <c r="T110" i="122"/>
  <c r="AD103" i="122" s="1"/>
  <c r="AA110" i="122"/>
  <c r="E128" i="122"/>
  <c r="U128" i="122"/>
  <c r="AE120" i="122" s="1"/>
  <c r="D128" i="122"/>
  <c r="N119" i="122" s="1"/>
  <c r="C20" i="122"/>
  <c r="M16" i="122" s="1"/>
  <c r="W20" i="122"/>
  <c r="D20" i="122"/>
  <c r="N10" i="122" s="1"/>
  <c r="T20" i="122"/>
  <c r="AD15" i="122" s="1"/>
  <c r="AA20" i="122"/>
  <c r="U38" i="122"/>
  <c r="AA38" i="122"/>
  <c r="T38" i="122"/>
  <c r="AD25" i="122" s="1"/>
  <c r="AA74" i="122"/>
  <c r="M69" i="122"/>
  <c r="D92" i="122"/>
  <c r="N79" i="122" s="1"/>
  <c r="E110" i="122"/>
  <c r="O98" i="122" s="1"/>
  <c r="U110" i="122"/>
  <c r="AE103" i="122" s="1"/>
  <c r="AB110" i="122"/>
  <c r="B128" i="122"/>
  <c r="L123" i="122" s="1"/>
  <c r="AA128" i="122"/>
  <c r="N15" i="122"/>
  <c r="N14" i="122"/>
  <c r="N12" i="122"/>
  <c r="N7" i="122"/>
  <c r="N17" i="122"/>
  <c r="N8" i="122"/>
  <c r="L11" i="122"/>
  <c r="AF18" i="122"/>
  <c r="AF16" i="122"/>
  <c r="AF6" i="122"/>
  <c r="AG18" i="122"/>
  <c r="AG17" i="122"/>
  <c r="AG16" i="122"/>
  <c r="AG15" i="122"/>
  <c r="AG14" i="122"/>
  <c r="AG13" i="122"/>
  <c r="AG12" i="122"/>
  <c r="AG11" i="122"/>
  <c r="AG10" i="122"/>
  <c r="AG9" i="122"/>
  <c r="AG8" i="122"/>
  <c r="AG7" i="122"/>
  <c r="AG6" i="122"/>
  <c r="I38" i="122"/>
  <c r="L32" i="122"/>
  <c r="AD34" i="122"/>
  <c r="O18" i="122"/>
  <c r="O16" i="122"/>
  <c r="O15" i="122"/>
  <c r="O11" i="122"/>
  <c r="O10" i="122"/>
  <c r="O8" i="122"/>
  <c r="O7" i="122"/>
  <c r="AE12" i="122"/>
  <c r="G38" i="122"/>
  <c r="G56" i="122"/>
  <c r="AD12" i="122"/>
  <c r="AD9" i="122"/>
  <c r="AF54" i="122"/>
  <c r="AF53" i="122"/>
  <c r="AF49" i="122"/>
  <c r="AF48" i="122"/>
  <c r="AF46" i="122"/>
  <c r="AF45" i="122"/>
  <c r="U92" i="122"/>
  <c r="Z92" i="122"/>
  <c r="AB20" i="122"/>
  <c r="E38" i="122"/>
  <c r="J38" i="122"/>
  <c r="W38" i="122"/>
  <c r="AB38" i="122"/>
  <c r="AF25" i="122"/>
  <c r="AF27" i="122"/>
  <c r="D38" i="122"/>
  <c r="N52" i="122"/>
  <c r="N50" i="122"/>
  <c r="N42" i="122"/>
  <c r="T56" i="122"/>
  <c r="Y56" i="122"/>
  <c r="B56" i="122"/>
  <c r="Z74" i="122"/>
  <c r="Y38" i="122"/>
  <c r="G20" i="122"/>
  <c r="Y20" i="122"/>
  <c r="O54" i="122"/>
  <c r="O53" i="122"/>
  <c r="O52" i="122"/>
  <c r="O51" i="122"/>
  <c r="O50" i="122"/>
  <c r="O49" i="122"/>
  <c r="O48" i="122"/>
  <c r="O47" i="122"/>
  <c r="O46" i="122"/>
  <c r="O45" i="122"/>
  <c r="O44" i="122"/>
  <c r="O43" i="122"/>
  <c r="O42" i="122"/>
  <c r="Z56" i="122"/>
  <c r="H74" i="122"/>
  <c r="AF69" i="122"/>
  <c r="AF63" i="122"/>
  <c r="AF68" i="122"/>
  <c r="AF62" i="122"/>
  <c r="AF60" i="122"/>
  <c r="AF61" i="122"/>
  <c r="U74" i="122"/>
  <c r="N89" i="122"/>
  <c r="N87" i="122"/>
  <c r="N85" i="122"/>
  <c r="N83" i="122"/>
  <c r="N81" i="122"/>
  <c r="N78" i="122"/>
  <c r="M52" i="122"/>
  <c r="M51" i="122"/>
  <c r="M48" i="122"/>
  <c r="M47" i="122"/>
  <c r="M44" i="122"/>
  <c r="M43" i="122"/>
  <c r="H20" i="122"/>
  <c r="Z20" i="122"/>
  <c r="M36" i="122"/>
  <c r="M29" i="122"/>
  <c r="AE36" i="122"/>
  <c r="AE35" i="122"/>
  <c r="AE34" i="122"/>
  <c r="AE33" i="122"/>
  <c r="AE32" i="122"/>
  <c r="AE31" i="122"/>
  <c r="AE30" i="122"/>
  <c r="AE29" i="122"/>
  <c r="AE28" i="122"/>
  <c r="AE27" i="122"/>
  <c r="AE26" i="122"/>
  <c r="AE25" i="122"/>
  <c r="AE24" i="122"/>
  <c r="AF26" i="122"/>
  <c r="AF28" i="122"/>
  <c r="AF31" i="122"/>
  <c r="AF32" i="122"/>
  <c r="AF35" i="122"/>
  <c r="M71" i="122"/>
  <c r="M67" i="122"/>
  <c r="M63" i="122"/>
  <c r="M70" i="122"/>
  <c r="M66" i="122"/>
  <c r="M62" i="122"/>
  <c r="M72" i="122"/>
  <c r="M68" i="122"/>
  <c r="M64" i="122"/>
  <c r="M60" i="122"/>
  <c r="AG68" i="122"/>
  <c r="AG64" i="122"/>
  <c r="M61" i="122"/>
  <c r="J56" i="122"/>
  <c r="AG42" i="122"/>
  <c r="AG43" i="122"/>
  <c r="AG44" i="122"/>
  <c r="AG45" i="122"/>
  <c r="AG46" i="122"/>
  <c r="AG47" i="122"/>
  <c r="AG48" i="122"/>
  <c r="AG49" i="122"/>
  <c r="AG50" i="122"/>
  <c r="AG51" i="122"/>
  <c r="AG52" i="122"/>
  <c r="AG53" i="122"/>
  <c r="U56" i="122"/>
  <c r="B74" i="122"/>
  <c r="G74" i="122"/>
  <c r="D74" i="122"/>
  <c r="I92" i="122"/>
  <c r="M79" i="122"/>
  <c r="AG90" i="122"/>
  <c r="AG86" i="122"/>
  <c r="AG82" i="122"/>
  <c r="AG89" i="122"/>
  <c r="AG85" i="122"/>
  <c r="AG88" i="122"/>
  <c r="AG84" i="122"/>
  <c r="AG81" i="122"/>
  <c r="AG80" i="122"/>
  <c r="AG79" i="122"/>
  <c r="AG78" i="122"/>
  <c r="AG83" i="122"/>
  <c r="AF107" i="122"/>
  <c r="AF105" i="122"/>
  <c r="AF103" i="122"/>
  <c r="AF102" i="122"/>
  <c r="AF101" i="122"/>
  <c r="AF100" i="122"/>
  <c r="AF99" i="122"/>
  <c r="AF98" i="122"/>
  <c r="AF97" i="122"/>
  <c r="AF96" i="122"/>
  <c r="AF108" i="122"/>
  <c r="AF104" i="122"/>
  <c r="AF106" i="122"/>
  <c r="N123" i="122"/>
  <c r="H56" i="122"/>
  <c r="T74" i="122"/>
  <c r="Y74" i="122"/>
  <c r="E92" i="122"/>
  <c r="M78" i="122"/>
  <c r="V92" i="122"/>
  <c r="AB92" i="122"/>
  <c r="J92" i="122"/>
  <c r="AG87" i="122"/>
  <c r="I56" i="122"/>
  <c r="O65" i="122"/>
  <c r="H92" i="122"/>
  <c r="M87" i="122"/>
  <c r="M83" i="122"/>
  <c r="M81" i="122"/>
  <c r="M90" i="122"/>
  <c r="M86" i="122"/>
  <c r="M82" i="122"/>
  <c r="M89" i="122"/>
  <c r="M85" i="122"/>
  <c r="J74" i="122"/>
  <c r="M108" i="122"/>
  <c r="M107" i="122"/>
  <c r="M106" i="122"/>
  <c r="M105" i="122"/>
  <c r="M104" i="122"/>
  <c r="M103" i="122"/>
  <c r="M102" i="122"/>
  <c r="M101" i="122"/>
  <c r="M100" i="122"/>
  <c r="M99" i="122"/>
  <c r="M98" i="122"/>
  <c r="M97" i="122"/>
  <c r="M96" i="122"/>
  <c r="J110" i="122"/>
  <c r="I128" i="122"/>
  <c r="V128" i="122"/>
  <c r="L90" i="122"/>
  <c r="L82" i="122"/>
  <c r="G92" i="122"/>
  <c r="AD90" i="122"/>
  <c r="AD89" i="122"/>
  <c r="AD88" i="122"/>
  <c r="AD87" i="122"/>
  <c r="AD86" i="122"/>
  <c r="AD85" i="122"/>
  <c r="AD84" i="122"/>
  <c r="AD83" i="122"/>
  <c r="AD82" i="122"/>
  <c r="Y92" i="122"/>
  <c r="AD78" i="122"/>
  <c r="AD79" i="122"/>
  <c r="L80" i="122"/>
  <c r="AD80" i="122"/>
  <c r="AD81" i="122"/>
  <c r="N108" i="122"/>
  <c r="N106" i="122"/>
  <c r="N104" i="122"/>
  <c r="N103" i="122"/>
  <c r="N102" i="122"/>
  <c r="N101" i="122"/>
  <c r="N100" i="122"/>
  <c r="N99" i="122"/>
  <c r="N98" i="122"/>
  <c r="N97" i="122"/>
  <c r="N96" i="122"/>
  <c r="O96" i="122"/>
  <c r="W110" i="122"/>
  <c r="M125" i="122"/>
  <c r="M124" i="122"/>
  <c r="M122" i="122"/>
  <c r="M121" i="122"/>
  <c r="M117" i="122"/>
  <c r="M116" i="122"/>
  <c r="M114" i="122"/>
  <c r="O108" i="122"/>
  <c r="O104" i="122"/>
  <c r="I110" i="122"/>
  <c r="L125" i="122"/>
  <c r="L124" i="122"/>
  <c r="L120" i="122"/>
  <c r="L119" i="122"/>
  <c r="L117" i="122"/>
  <c r="L116" i="122"/>
  <c r="AE125" i="122"/>
  <c r="AE124" i="122"/>
  <c r="AE122" i="122"/>
  <c r="AE121" i="122"/>
  <c r="AE117" i="122"/>
  <c r="AE116" i="122"/>
  <c r="AE114" i="122"/>
  <c r="L108" i="122"/>
  <c r="G110" i="122"/>
  <c r="AD108" i="122"/>
  <c r="AD107" i="122"/>
  <c r="Y110" i="122"/>
  <c r="AD96" i="122"/>
  <c r="AD97" i="122"/>
  <c r="L98" i="122"/>
  <c r="AD100" i="122"/>
  <c r="AD101" i="122"/>
  <c r="L102" i="122"/>
  <c r="AG126" i="122"/>
  <c r="AG125" i="122"/>
  <c r="AG124" i="122"/>
  <c r="AG123" i="122"/>
  <c r="AG122" i="122"/>
  <c r="AG121" i="122"/>
  <c r="AG120" i="122"/>
  <c r="AG119" i="122"/>
  <c r="AG118" i="122"/>
  <c r="AG117" i="122"/>
  <c r="AG116" i="122"/>
  <c r="AG115" i="122"/>
  <c r="AG114" i="122"/>
  <c r="AE107" i="122"/>
  <c r="Z110" i="122"/>
  <c r="AE101" i="122"/>
  <c r="O126" i="122"/>
  <c r="O125" i="122"/>
  <c r="O124" i="122"/>
  <c r="O123" i="122"/>
  <c r="O122" i="122"/>
  <c r="O121" i="122"/>
  <c r="O120" i="122"/>
  <c r="O119" i="122"/>
  <c r="O118" i="122"/>
  <c r="O117" i="122"/>
  <c r="O116" i="122"/>
  <c r="O115" i="122"/>
  <c r="O114" i="122"/>
  <c r="AD125" i="122"/>
  <c r="AD123" i="122"/>
  <c r="AD121" i="122"/>
  <c r="AD119" i="122"/>
  <c r="AD117" i="122"/>
  <c r="AD115" i="122"/>
  <c r="G128" i="122"/>
  <c r="Y128" i="122"/>
  <c r="H128" i="122"/>
  <c r="Z128" i="122"/>
  <c r="AB128" i="122"/>
  <c r="L83" i="122" l="1"/>
  <c r="O66" i="122"/>
  <c r="M32" i="122"/>
  <c r="AE13" i="122"/>
  <c r="AD35" i="122"/>
  <c r="L101" i="122"/>
  <c r="L97" i="122"/>
  <c r="L96" i="122"/>
  <c r="L110" i="122" s="1"/>
  <c r="AE115" i="122"/>
  <c r="AE123" i="122"/>
  <c r="L118" i="122"/>
  <c r="L126" i="122"/>
  <c r="M115" i="122"/>
  <c r="M128" i="122" s="1"/>
  <c r="M123" i="122"/>
  <c r="L79" i="122"/>
  <c r="L84" i="122"/>
  <c r="O67" i="122"/>
  <c r="N117" i="122"/>
  <c r="M33" i="122"/>
  <c r="AF72" i="122"/>
  <c r="N54" i="122"/>
  <c r="AF47" i="122"/>
  <c r="AD8" i="122"/>
  <c r="AE6" i="122"/>
  <c r="AE20" i="122" s="1"/>
  <c r="AE14" i="122"/>
  <c r="O9" i="122"/>
  <c r="O17" i="122"/>
  <c r="AF11" i="122"/>
  <c r="L85" i="122"/>
  <c r="O68" i="122"/>
  <c r="AE15" i="122"/>
  <c r="AE99" i="122"/>
  <c r="L86" i="122"/>
  <c r="O61" i="122"/>
  <c r="N120" i="122"/>
  <c r="AG20" i="122"/>
  <c r="AE126" i="122"/>
  <c r="M126" i="122"/>
  <c r="O62" i="122"/>
  <c r="N124" i="122"/>
  <c r="AF71" i="122"/>
  <c r="M24" i="122"/>
  <c r="AF64" i="122"/>
  <c r="N44" i="122"/>
  <c r="AF42" i="122"/>
  <c r="AF56" i="122" s="1"/>
  <c r="AF50" i="122"/>
  <c r="AD13" i="122"/>
  <c r="AE9" i="122"/>
  <c r="AE17" i="122"/>
  <c r="O12" i="122"/>
  <c r="AD26" i="122"/>
  <c r="AF9" i="122"/>
  <c r="O60" i="122"/>
  <c r="O74" i="122" s="1"/>
  <c r="N125" i="122"/>
  <c r="AE7" i="122"/>
  <c r="L100" i="122"/>
  <c r="O69" i="122"/>
  <c r="AE8" i="122"/>
  <c r="AE97" i="122"/>
  <c r="AD99" i="122"/>
  <c r="AD104" i="122"/>
  <c r="L105" i="122"/>
  <c r="AE118" i="122"/>
  <c r="L121" i="122"/>
  <c r="O105" i="122"/>
  <c r="M118" i="122"/>
  <c r="L87" i="122"/>
  <c r="O70" i="122"/>
  <c r="L103" i="122"/>
  <c r="L99" i="122"/>
  <c r="AD105" i="122"/>
  <c r="L106" i="122"/>
  <c r="AE119" i="122"/>
  <c r="L114" i="122"/>
  <c r="L122" i="122"/>
  <c r="O106" i="122"/>
  <c r="M119" i="122"/>
  <c r="O100" i="122"/>
  <c r="L81" i="122"/>
  <c r="L78" i="122"/>
  <c r="L92" i="122" s="1"/>
  <c r="L88" i="122"/>
  <c r="O63" i="122"/>
  <c r="O71" i="122"/>
  <c r="N122" i="122"/>
  <c r="M25" i="122"/>
  <c r="AF66" i="122"/>
  <c r="N46" i="122"/>
  <c r="AF43" i="122"/>
  <c r="AF51" i="122"/>
  <c r="AD16" i="122"/>
  <c r="AE10" i="122"/>
  <c r="AE18" i="122"/>
  <c r="O13" i="122"/>
  <c r="AD30" i="122"/>
  <c r="AF13" i="122"/>
  <c r="N18" i="122"/>
  <c r="L104" i="122"/>
  <c r="AE16" i="122"/>
  <c r="AD24" i="122"/>
  <c r="AE105" i="122"/>
  <c r="AD102" i="122"/>
  <c r="AD110" i="122" s="1"/>
  <c r="AD98" i="122"/>
  <c r="AD106" i="122"/>
  <c r="L115" i="122"/>
  <c r="L128" i="122" s="1"/>
  <c r="O107" i="122"/>
  <c r="O64" i="122"/>
  <c r="N126" i="122"/>
  <c r="M28" i="122"/>
  <c r="AF70" i="122"/>
  <c r="AF65" i="122"/>
  <c r="N48" i="122"/>
  <c r="AF44" i="122"/>
  <c r="AD17" i="122"/>
  <c r="O6" i="122"/>
  <c r="AD31" i="122"/>
  <c r="AF15" i="122"/>
  <c r="N121" i="122"/>
  <c r="N114" i="122"/>
  <c r="N115" i="122"/>
  <c r="AG72" i="122"/>
  <c r="AF34" i="122"/>
  <c r="AF30" i="122"/>
  <c r="AF24" i="122"/>
  <c r="M26" i="122"/>
  <c r="M30" i="122"/>
  <c r="M34" i="122"/>
  <c r="M45" i="122"/>
  <c r="M49" i="122"/>
  <c r="M53" i="122"/>
  <c r="AD6" i="122"/>
  <c r="AD10" i="122"/>
  <c r="AD14" i="122"/>
  <c r="AD18" i="122"/>
  <c r="AD28" i="122"/>
  <c r="AD32" i="122"/>
  <c r="AD36" i="122"/>
  <c r="L36" i="122"/>
  <c r="M13" i="122"/>
  <c r="N116" i="122"/>
  <c r="N118" i="122"/>
  <c r="AG60" i="122"/>
  <c r="AF33" i="122"/>
  <c r="AF29" i="122"/>
  <c r="M27" i="122"/>
  <c r="M31" i="122"/>
  <c r="M42" i="122"/>
  <c r="M46" i="122"/>
  <c r="M50" i="122"/>
  <c r="AD7" i="122"/>
  <c r="AD20" i="122" s="1"/>
  <c r="AD11" i="122"/>
  <c r="AD27" i="122"/>
  <c r="AD38" i="122" s="1"/>
  <c r="AD29" i="122"/>
  <c r="AD33" i="122"/>
  <c r="M17" i="122"/>
  <c r="L7" i="122"/>
  <c r="L24" i="122"/>
  <c r="M9" i="122"/>
  <c r="L15" i="122"/>
  <c r="AD114" i="122"/>
  <c r="AD118" i="122"/>
  <c r="AD122" i="122"/>
  <c r="AD126" i="122"/>
  <c r="AE100" i="122"/>
  <c r="AE96" i="122"/>
  <c r="AE106" i="122"/>
  <c r="AG61" i="122"/>
  <c r="AG65" i="122"/>
  <c r="AG69" i="122"/>
  <c r="N82" i="122"/>
  <c r="N86" i="122"/>
  <c r="N90" i="122"/>
  <c r="N43" i="122"/>
  <c r="N47" i="122"/>
  <c r="N51" i="122"/>
  <c r="L35" i="122"/>
  <c r="L31" i="122"/>
  <c r="L26" i="122"/>
  <c r="M6" i="122"/>
  <c r="M10" i="122"/>
  <c r="M14" i="122"/>
  <c r="M18" i="122"/>
  <c r="AF12" i="122"/>
  <c r="AF8" i="122"/>
  <c r="AF14" i="122"/>
  <c r="L8" i="122"/>
  <c r="L12" i="122"/>
  <c r="L16" i="122"/>
  <c r="N9" i="122"/>
  <c r="N11" i="122"/>
  <c r="N16" i="122"/>
  <c r="O102" i="122"/>
  <c r="O103" i="122"/>
  <c r="O101" i="122"/>
  <c r="O99" i="122"/>
  <c r="O97" i="122"/>
  <c r="AG62" i="122"/>
  <c r="L29" i="122"/>
  <c r="L25" i="122"/>
  <c r="L33" i="122"/>
  <c r="L28" i="122"/>
  <c r="M7" i="122"/>
  <c r="M11" i="122"/>
  <c r="M15" i="122"/>
  <c r="L9" i="122"/>
  <c r="L13" i="122"/>
  <c r="L17" i="122"/>
  <c r="N107" i="122"/>
  <c r="N110" i="122" s="1"/>
  <c r="N105" i="122"/>
  <c r="O128" i="122"/>
  <c r="AD92" i="122"/>
  <c r="AG66" i="122"/>
  <c r="AG70" i="122"/>
  <c r="AD116" i="122"/>
  <c r="AD120" i="122"/>
  <c r="AE102" i="122"/>
  <c r="AE98" i="122"/>
  <c r="AE104" i="122"/>
  <c r="AE108" i="122"/>
  <c r="AG63" i="122"/>
  <c r="AG67" i="122"/>
  <c r="N80" i="122"/>
  <c r="N84" i="122"/>
  <c r="N88" i="122"/>
  <c r="N45" i="122"/>
  <c r="N49" i="122"/>
  <c r="L30" i="122"/>
  <c r="L27" i="122"/>
  <c r="M8" i="122"/>
  <c r="M12" i="122"/>
  <c r="AF7" i="122"/>
  <c r="AF17" i="122"/>
  <c r="L6" i="122"/>
  <c r="L10" i="122"/>
  <c r="L14" i="122"/>
  <c r="N6" i="122"/>
  <c r="N13" i="122"/>
  <c r="AE70" i="122"/>
  <c r="AE66" i="122"/>
  <c r="AE64" i="122"/>
  <c r="AE60" i="122"/>
  <c r="AE69" i="122"/>
  <c r="AE63" i="122"/>
  <c r="AE71" i="122"/>
  <c r="AE67" i="122"/>
  <c r="AE65" i="122"/>
  <c r="AE61" i="122"/>
  <c r="AE62" i="122"/>
  <c r="AE68" i="122"/>
  <c r="AE72" i="122"/>
  <c r="AE87" i="122"/>
  <c r="AE83" i="122"/>
  <c r="AE81" i="122"/>
  <c r="AE90" i="122"/>
  <c r="AE86" i="122"/>
  <c r="AE82" i="122"/>
  <c r="AE89" i="122"/>
  <c r="AE85" i="122"/>
  <c r="AE88" i="122"/>
  <c r="AE80" i="122"/>
  <c r="AE78" i="122"/>
  <c r="AE79" i="122"/>
  <c r="AE84" i="122"/>
  <c r="AG108" i="122"/>
  <c r="AG107" i="122"/>
  <c r="AG106" i="122"/>
  <c r="AG105" i="122"/>
  <c r="AG104" i="122"/>
  <c r="AG103" i="122"/>
  <c r="AG101" i="122"/>
  <c r="AG99" i="122"/>
  <c r="AG97" i="122"/>
  <c r="AG102" i="122"/>
  <c r="AG100" i="122"/>
  <c r="AG98" i="122"/>
  <c r="AG96" i="122"/>
  <c r="M110" i="122"/>
  <c r="AF90" i="122"/>
  <c r="AF89" i="122"/>
  <c r="AF88" i="122"/>
  <c r="AF87" i="122"/>
  <c r="AF86" i="122"/>
  <c r="AF85" i="122"/>
  <c r="AF84" i="122"/>
  <c r="AF83" i="122"/>
  <c r="AF82" i="122"/>
  <c r="AF81" i="122"/>
  <c r="AF79" i="122"/>
  <c r="AF80" i="122"/>
  <c r="AF78" i="122"/>
  <c r="AD72" i="122"/>
  <c r="AD71" i="122"/>
  <c r="AD70" i="122"/>
  <c r="AD69" i="122"/>
  <c r="AD68" i="122"/>
  <c r="AD67" i="122"/>
  <c r="AD66" i="122"/>
  <c r="AD65" i="122"/>
  <c r="AD61" i="122"/>
  <c r="AD64" i="122"/>
  <c r="AD60" i="122"/>
  <c r="AD62" i="122"/>
  <c r="AD63" i="122"/>
  <c r="N128" i="122"/>
  <c r="L72" i="122"/>
  <c r="L71" i="122"/>
  <c r="L70" i="122"/>
  <c r="L69" i="122"/>
  <c r="L68" i="122"/>
  <c r="L67" i="122"/>
  <c r="L64" i="122"/>
  <c r="L60" i="122"/>
  <c r="L63" i="122"/>
  <c r="L65" i="122"/>
  <c r="L61" i="122"/>
  <c r="L62" i="122"/>
  <c r="L66" i="122"/>
  <c r="O56" i="122"/>
  <c r="AD53" i="122"/>
  <c r="AD51" i="122"/>
  <c r="AD49" i="122"/>
  <c r="AD47" i="122"/>
  <c r="AD45" i="122"/>
  <c r="AD43" i="122"/>
  <c r="AD42" i="122"/>
  <c r="AD54" i="122"/>
  <c r="AD52" i="122"/>
  <c r="AD50" i="122"/>
  <c r="AD48" i="122"/>
  <c r="AD46" i="122"/>
  <c r="AD44" i="122"/>
  <c r="O36" i="122"/>
  <c r="O35" i="122"/>
  <c r="O34" i="122"/>
  <c r="O33" i="122"/>
  <c r="O32" i="122"/>
  <c r="O31" i="122"/>
  <c r="O30" i="122"/>
  <c r="O29" i="122"/>
  <c r="O27" i="122"/>
  <c r="O25" i="122"/>
  <c r="O28" i="122"/>
  <c r="O26" i="122"/>
  <c r="O24" i="122"/>
  <c r="AG128" i="122"/>
  <c r="AG92" i="122"/>
  <c r="AE54" i="122"/>
  <c r="AE53" i="122"/>
  <c r="AE52" i="122"/>
  <c r="AE51" i="122"/>
  <c r="AE50" i="122"/>
  <c r="AE49" i="122"/>
  <c r="AE48" i="122"/>
  <c r="AE47" i="122"/>
  <c r="AE46" i="122"/>
  <c r="AE45" i="122"/>
  <c r="AE44" i="122"/>
  <c r="AE43" i="122"/>
  <c r="AE42" i="122"/>
  <c r="AG56" i="122"/>
  <c r="AF74" i="122"/>
  <c r="O20" i="122"/>
  <c r="AE128" i="122"/>
  <c r="AF125" i="122"/>
  <c r="AF121" i="122"/>
  <c r="AF117" i="122"/>
  <c r="AF124" i="122"/>
  <c r="AF120" i="122"/>
  <c r="AF116" i="122"/>
  <c r="AF126" i="122"/>
  <c r="AF122" i="122"/>
  <c r="AF118" i="122"/>
  <c r="AF114" i="122"/>
  <c r="AF123" i="122"/>
  <c r="AF115" i="122"/>
  <c r="AF119" i="122"/>
  <c r="M92" i="122"/>
  <c r="AD128" i="122"/>
  <c r="O90" i="122"/>
  <c r="O86" i="122"/>
  <c r="O82" i="122"/>
  <c r="O89" i="122"/>
  <c r="O85" i="122"/>
  <c r="O88" i="122"/>
  <c r="O84" i="122"/>
  <c r="O81" i="122"/>
  <c r="O80" i="122"/>
  <c r="O79" i="122"/>
  <c r="O78" i="122"/>
  <c r="O83" i="122"/>
  <c r="O87" i="122"/>
  <c r="AF110" i="122"/>
  <c r="N70" i="122"/>
  <c r="N66" i="122"/>
  <c r="N62" i="122"/>
  <c r="N69" i="122"/>
  <c r="N65" i="122"/>
  <c r="N61" i="122"/>
  <c r="N71" i="122"/>
  <c r="N67" i="122"/>
  <c r="N63" i="122"/>
  <c r="N68" i="122"/>
  <c r="N60" i="122"/>
  <c r="N64" i="122"/>
  <c r="N72" i="122"/>
  <c r="M74" i="122"/>
  <c r="AE38" i="122"/>
  <c r="L53" i="122"/>
  <c r="L51" i="122"/>
  <c r="L49" i="122"/>
  <c r="L47" i="122"/>
  <c r="L45" i="122"/>
  <c r="L43" i="122"/>
  <c r="L42" i="122"/>
  <c r="L54" i="122"/>
  <c r="L52" i="122"/>
  <c r="L50" i="122"/>
  <c r="L48" i="122"/>
  <c r="L46" i="122"/>
  <c r="L44" i="122"/>
  <c r="N27" i="122"/>
  <c r="N25" i="122"/>
  <c r="N26" i="122"/>
  <c r="N24" i="122"/>
  <c r="N36" i="122"/>
  <c r="N35" i="122"/>
  <c r="N34" i="122"/>
  <c r="N33" i="122"/>
  <c r="N32" i="122"/>
  <c r="N31" i="122"/>
  <c r="N30" i="122"/>
  <c r="N29" i="122"/>
  <c r="N28" i="122"/>
  <c r="AG36" i="122"/>
  <c r="AG35" i="122"/>
  <c r="AG34" i="122"/>
  <c r="AG33" i="122"/>
  <c r="AG32" i="122"/>
  <c r="AG31" i="122"/>
  <c r="AG30" i="122"/>
  <c r="AG29" i="122"/>
  <c r="AG28" i="122"/>
  <c r="AG24" i="122"/>
  <c r="AG27" i="122"/>
  <c r="AG25" i="122"/>
  <c r="AG26" i="122"/>
  <c r="AG74" i="122" l="1"/>
  <c r="M38" i="122"/>
  <c r="AF38" i="122"/>
  <c r="L38" i="122"/>
  <c r="M56" i="122"/>
  <c r="AF20" i="122"/>
  <c r="O110" i="122"/>
  <c r="M20" i="122"/>
  <c r="N56" i="122"/>
  <c r="AE110" i="122"/>
  <c r="N20" i="122"/>
  <c r="N92" i="122"/>
  <c r="AG38" i="122"/>
  <c r="AF92" i="122"/>
  <c r="L20" i="122"/>
  <c r="AE56" i="122"/>
  <c r="AD56" i="122"/>
  <c r="AD74" i="122"/>
  <c r="AE92" i="122"/>
  <c r="AE74" i="122"/>
  <c r="O38" i="122"/>
  <c r="L74" i="122"/>
  <c r="AG110" i="122"/>
  <c r="AF128" i="122"/>
  <c r="L56" i="122"/>
  <c r="N74" i="122"/>
  <c r="N38" i="122"/>
  <c r="O92" i="122"/>
  <c r="B20" i="121" l="1"/>
  <c r="C20" i="121"/>
  <c r="D20" i="121"/>
  <c r="E20" i="121"/>
  <c r="E110" i="117" l="1"/>
  <c r="E109" i="117"/>
  <c r="E108" i="117"/>
  <c r="E107" i="117"/>
  <c r="E106" i="117"/>
  <c r="E105" i="117"/>
  <c r="E104" i="117"/>
  <c r="E103" i="117"/>
  <c r="E102" i="117"/>
  <c r="E101" i="117"/>
  <c r="E100" i="117"/>
  <c r="E99" i="117"/>
  <c r="E98" i="117"/>
  <c r="E97" i="117"/>
  <c r="C93" i="117"/>
  <c r="C92" i="117"/>
  <c r="C91" i="117"/>
  <c r="C90" i="117"/>
  <c r="C89" i="117"/>
  <c r="C88" i="117"/>
  <c r="C87" i="117"/>
  <c r="C86" i="117"/>
  <c r="C85" i="117"/>
  <c r="C84" i="117"/>
  <c r="C83" i="117"/>
  <c r="C82" i="117"/>
  <c r="C81" i="117"/>
  <c r="C80" i="117"/>
  <c r="J20" i="99" l="1"/>
  <c r="E20" i="99"/>
  <c r="D20" i="99" l="1"/>
  <c r="I20" i="99"/>
  <c r="C20" i="99" l="1"/>
  <c r="H20" i="99"/>
  <c r="B20" i="99"/>
  <c r="G20" i="99"/>
</calcChain>
</file>

<file path=xl/sharedStrings.xml><?xml version="1.0" encoding="utf-8"?>
<sst xmlns="http://schemas.openxmlformats.org/spreadsheetml/2006/main" count="697" uniqueCount="137">
  <si>
    <t>CeltiCare Health Plan of Massachusetts, Inc.</t>
  </si>
  <si>
    <t>Closed Network Plans</t>
  </si>
  <si>
    <t>Harvard Pilgrim Health Care, Inc.</t>
  </si>
  <si>
    <t>Preferred Network Plans</t>
  </si>
  <si>
    <t>Young Adult Plans</t>
  </si>
  <si>
    <t>HPHC Insurance Company, Inc.</t>
  </si>
  <si>
    <t>BCBS</t>
  </si>
  <si>
    <t>BMC</t>
  </si>
  <si>
    <t>CELT</t>
  </si>
  <si>
    <t>FCHP</t>
  </si>
  <si>
    <t>FHLAC</t>
  </si>
  <si>
    <t>HNE</t>
  </si>
  <si>
    <t>HPHC</t>
  </si>
  <si>
    <t>HPIC</t>
  </si>
  <si>
    <t>NHP</t>
  </si>
  <si>
    <t>THPP</t>
  </si>
  <si>
    <t>TAHMO</t>
  </si>
  <si>
    <t>TIC</t>
  </si>
  <si>
    <t>UHC</t>
  </si>
  <si>
    <t>Enrollment</t>
  </si>
  <si>
    <t>Merged Market</t>
  </si>
  <si>
    <t>Large Group</t>
  </si>
  <si>
    <t>Medicaid</t>
  </si>
  <si>
    <t>Claims</t>
  </si>
  <si>
    <t>BCBSHMO</t>
  </si>
  <si>
    <t>Total</t>
  </si>
  <si>
    <t>Investment Gains and Losses</t>
  </si>
  <si>
    <t>Financial Administration Expenses</t>
  </si>
  <si>
    <t xml:space="preserve">Marketing and Sales Expenses </t>
  </si>
  <si>
    <t>Distribution Expenses</t>
  </si>
  <si>
    <t>Claims Operations Expenses</t>
  </si>
  <si>
    <t>Medical Administration Expenses</t>
  </si>
  <si>
    <t>Network Operational Expenses</t>
  </si>
  <si>
    <t xml:space="preserve">General Administration </t>
  </si>
  <si>
    <t xml:space="preserve">Charitable Expense </t>
  </si>
  <si>
    <t>Detailed Miscellaneous Expenses</t>
  </si>
  <si>
    <t>Capital Expenses &amp; Depreciation</t>
  </si>
  <si>
    <t>Aggregate Retention</t>
  </si>
  <si>
    <t>Company</t>
  </si>
  <si>
    <t>Blue Cross and Blue Shield of Massachusetts, Inc.</t>
  </si>
  <si>
    <t>Blue Cross and Blue Shield of Massachusetts HMO Blue, Inc.</t>
  </si>
  <si>
    <t>Boston Medical Center Health Plan, Inc.</t>
  </si>
  <si>
    <t>Fallon Community Health Plan, Inc.</t>
  </si>
  <si>
    <t>Fallon Health &amp; Life Assurance Company, Inc.</t>
  </si>
  <si>
    <t>Health New England, Inc.</t>
  </si>
  <si>
    <t>Neighborhood Health Plan, Inc.</t>
  </si>
  <si>
    <t>Tufts Health Public Plans / Network Health, LLC</t>
  </si>
  <si>
    <t>Tufts Associated Health Maintenance Organization, Inc.</t>
  </si>
  <si>
    <t>Tufts Insurance Company</t>
  </si>
  <si>
    <t>United HealthCare Insurance Company</t>
  </si>
  <si>
    <t>Open Network Plans</t>
  </si>
  <si>
    <t>Medicaid (MassHealth)</t>
  </si>
  <si>
    <t>X</t>
  </si>
  <si>
    <t>NAIC #</t>
  </si>
  <si>
    <t xml:space="preserve">             had ACFS data for a particular plan.</t>
  </si>
  <si>
    <t>Net Income Gain or Loss</t>
  </si>
  <si>
    <t>Total Retention</t>
  </si>
  <si>
    <t>% of Total Retention</t>
  </si>
  <si>
    <t>Retention PMPM</t>
  </si>
  <si>
    <t>All Companies</t>
  </si>
  <si>
    <t>Taxes, Assessments &amp; Fines</t>
  </si>
  <si>
    <t>Medicare Advantage</t>
  </si>
  <si>
    <t>Note: Columns C through H indicate whether or not a company</t>
  </si>
  <si>
    <t>MassHealth MCOs</t>
  </si>
  <si>
    <t>MLR</t>
  </si>
  <si>
    <t>Remainder</t>
  </si>
  <si>
    <t>Claims PMPM</t>
  </si>
  <si>
    <t>Quality Expenses</t>
  </si>
  <si>
    <t>Deductible Fraud &amp; Abuse Detection/ Recovery Expenses</t>
  </si>
  <si>
    <t>Quality Expenses PMPM</t>
  </si>
  <si>
    <t>Deductible Fraud &amp; Abuse Detection/ Recovery Expenses PMPM</t>
  </si>
  <si>
    <t>* - Minus Investment Income</t>
  </si>
  <si>
    <t>Admininstration, Taxes, Profit/Loss*</t>
  </si>
  <si>
    <t>Admininstration, Taxes, Profit/Loss* PMPM</t>
  </si>
  <si>
    <t>Visual Filler</t>
  </si>
  <si>
    <t>Quality Improvement &amp; Fraud Detection/Recovery PMPM</t>
  </si>
  <si>
    <t>Profit/Loss</t>
  </si>
  <si>
    <t xml:space="preserve">Earned Premiums - Taxes, Assessments &amp; Fees </t>
  </si>
  <si>
    <t>Claims + Quality Improvement &amp; Fraud Reduction Expenses</t>
  </si>
  <si>
    <t>MLR =</t>
  </si>
  <si>
    <t xml:space="preserve"> </t>
  </si>
  <si>
    <t>MLR Standards - Graphic</t>
  </si>
  <si>
    <t>6:</t>
  </si>
  <si>
    <t>5:</t>
  </si>
  <si>
    <t>7:</t>
  </si>
  <si>
    <t>Retention Summary</t>
  </si>
  <si>
    <t>4:</t>
  </si>
  <si>
    <t>3:</t>
  </si>
  <si>
    <t>2:</t>
  </si>
  <si>
    <t>MLR Summary</t>
  </si>
  <si>
    <t>1:</t>
  </si>
  <si>
    <t>Retention Details by Category and Market PMPM</t>
  </si>
  <si>
    <t>Retention Details by Category and Market Percent of Total</t>
  </si>
  <si>
    <t>8:</t>
  </si>
  <si>
    <t>Blue Cross and Blue Shield of Massachusetts, Inc. (53228)</t>
  </si>
  <si>
    <t>Blue Cross and Blue Shield of Massachusetts HMO Blue, Inc. (12219)</t>
  </si>
  <si>
    <t>Investment Gains and Losses (negative offset to retention)</t>
  </si>
  <si>
    <t xml:space="preserve">Taxes, Assessments &amp; Fines paid to Federal, State or Local Government  </t>
  </si>
  <si>
    <t>Boston Medical Center Health Plan, Inc. (13203)</t>
  </si>
  <si>
    <t>CeltiCare Health Plan of Massachusetts, Inc. (13632)</t>
  </si>
  <si>
    <t>Fallon Community Health Plan, Inc. (95541)</t>
  </si>
  <si>
    <t>Fallon Health &amp; Life Assurance Company, Inc. (66828)</t>
  </si>
  <si>
    <t>Health New England, Inc. (95673)</t>
  </si>
  <si>
    <t>Harvard Pilgrim Health Care, Inc. (96911)</t>
  </si>
  <si>
    <t>HPHC Insurance Company, Inc. (18975)</t>
  </si>
  <si>
    <t>Neighborhood Health Plan, Inc. (11109)</t>
  </si>
  <si>
    <t>Tufts Health Public Plans / Network Health, LLC (14131)</t>
  </si>
  <si>
    <t>Tufts Associated Health Maintenance Organization, Inc. (95688)</t>
  </si>
  <si>
    <t>Tufts Insurance Company (60117)</t>
  </si>
  <si>
    <t>United HealthCare Insurance Company (79413)</t>
  </si>
  <si>
    <t>Check</t>
  </si>
  <si>
    <t>Retention</t>
  </si>
  <si>
    <t>Center for Health Information and Analysis</t>
  </si>
  <si>
    <t>Annual Report Series 2015: Performance of the Massachusetts Health Care System</t>
  </si>
  <si>
    <t>November 2015</t>
  </si>
  <si>
    <t>Massachusetts Medical Loss Ratios</t>
  </si>
  <si>
    <t>MLR Standards - Figure 2</t>
  </si>
  <si>
    <t>Company (Full Name)</t>
  </si>
  <si>
    <t xml:space="preserve">Company </t>
  </si>
  <si>
    <t>MLRs</t>
  </si>
  <si>
    <t>Ordered MLRs</t>
  </si>
  <si>
    <t>Massachusetts Commercial Payer Spending PMPM, 2013 (Figure 4)</t>
  </si>
  <si>
    <t>Data for Figure 4</t>
  </si>
  <si>
    <t>PMPM</t>
  </si>
  <si>
    <t>Annual Comprehensive Financial Statement (ACFS) 2013 MLR and Retention Data for Commercial and Medicaid Business</t>
  </si>
  <si>
    <t>Retention by Company and Market PMPM, 2013 (AFCS)</t>
  </si>
  <si>
    <t>MLRs in Relation to MLR Standards, 2013 (ACFS) - Figure 3</t>
  </si>
  <si>
    <t>MLRs by Market and Company, 2013 (ACFS)</t>
  </si>
  <si>
    <t>Retention Details by Category and Market PMPM, 2013 (ACFS)</t>
  </si>
  <si>
    <t>Retention Details by Category and Market Percent of Total, 2013 (ACFS)</t>
  </si>
  <si>
    <t>Retention Details by Company and Market, 2013 (ACFS)</t>
  </si>
  <si>
    <t>Retention Details by Company, Category, and Market, 2013 (ACFS)</t>
  </si>
  <si>
    <t xml:space="preserve">% of Total </t>
  </si>
  <si>
    <t>Premium Decomposition PMPM by Market, 2013 (ACFS)</t>
  </si>
  <si>
    <t>Premium Decomposition by Market PMPM</t>
  </si>
  <si>
    <t>Retention Details by Company, Category, and Market PMPM</t>
  </si>
  <si>
    <t>MLRs in Relation to MLR Standards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</si>
</sst>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[$-409]mmmm\-yy;@"/>
    <numFmt numFmtId="167" formatCode="_-* #,##0.00_-;\-* #,##0.00_-;_-* &quot;-&quot;??_-;_-@_-"/>
    <numFmt numFmtId="168" formatCode="&quot;$&quot;#,##0"/>
    <numFmt numFmtId="169" formatCode="&quot;$&quot;#,##0.00"/>
    <numFmt numFmtId="170" formatCode="&quot;$&quot;#,_);[Red]\(&quot;$&quot;#,_)"/>
    <numFmt numFmtId="171" formatCode="_([$€-2]* #,##0.00_);_([$€-2]* \(#,##0.00\);_([$€-2]* &quot;-&quot;??_)"/>
    <numFmt numFmtId="172" formatCode="#,_);[Red]\(#,_)"/>
    <numFmt numFmtId="173" formatCode="#,##0.0,,_);[Red]\(#,##0.0,,\)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Times New Roman"/>
      <family val="2"/>
    </font>
    <font>
      <sz val="12"/>
      <color theme="1"/>
      <name val="Arial"/>
      <family val="2"/>
    </font>
    <font>
      <sz val="12"/>
      <color indexed="8"/>
      <name val="Times New Roman"/>
      <family val="2"/>
    </font>
    <font>
      <sz val="11"/>
      <color indexed="8"/>
      <name val="Times New Roman"/>
      <family val="1"/>
    </font>
    <font>
      <sz val="8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sz val="12"/>
      <name val="Helv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24"/>
      <color theme="1"/>
      <name val="Garamond"/>
      <family val="1"/>
    </font>
    <font>
      <sz val="18"/>
      <color theme="1"/>
      <name val="Garamond"/>
      <family val="1"/>
    </font>
    <font>
      <sz val="20"/>
      <color theme="1"/>
      <name val="Garamond"/>
      <family val="1"/>
    </font>
    <font>
      <b/>
      <sz val="20"/>
      <color theme="4" tint="-0.499984740745262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indexed="56"/>
      <name val="Arial"/>
      <family val="2"/>
    </font>
    <font>
      <b/>
      <sz val="14"/>
      <color indexed="56"/>
      <name val="Arial"/>
      <family val="2"/>
    </font>
    <font>
      <b/>
      <sz val="14"/>
      <name val="Calibri"/>
      <family val="2"/>
      <scheme val="minor"/>
    </font>
    <font>
      <b/>
      <sz val="11"/>
      <color indexed="12"/>
      <name val="Arial"/>
      <family val="2"/>
    </font>
    <font>
      <sz val="9"/>
      <name val="Trebuchet MS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9"/>
      <name val="CG Times"/>
      <family val="1"/>
    </font>
    <font>
      <b/>
      <sz val="16"/>
      <color rgb="FF0070C0"/>
      <name val="Calibri"/>
      <family val="2"/>
      <scheme val="minor"/>
    </font>
    <font>
      <b/>
      <sz val="16"/>
      <color rgb="FF00B050"/>
      <name val="Calibri"/>
      <family val="2"/>
      <scheme val="minor"/>
    </font>
    <font>
      <b/>
      <sz val="16"/>
      <color rgb="FF7030A0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3"/>
      <name val="Garamond"/>
      <family val="1"/>
    </font>
    <font>
      <b/>
      <sz val="18"/>
      <color theme="1"/>
      <name val="Garamond"/>
      <family val="1"/>
    </font>
    <font>
      <b/>
      <sz val="16"/>
      <color theme="1"/>
      <name val="Garamond"/>
      <family val="1"/>
    </font>
    <font>
      <b/>
      <sz val="14"/>
      <color theme="9" tint="-0.249977111117893"/>
      <name val="Garamond"/>
      <family val="1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3"/>
      <name val="Garamond"/>
      <family val="1"/>
    </font>
    <font>
      <b/>
      <sz val="11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mediumGray">
        <fgColor indexed="22"/>
      </patternFill>
    </fill>
    <fill>
      <patternFill patternType="solid">
        <fgColor rgb="FF0070C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7030A0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565">
    <xf numFmtId="0" fontId="0" fillId="0" borderId="0"/>
    <xf numFmtId="0" fontId="2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0" fontId="6" fillId="16" borderId="0">
      <alignment horizontal="right"/>
    </xf>
    <xf numFmtId="166" fontId="2" fillId="0" borderId="0"/>
    <xf numFmtId="166" fontId="3" fillId="0" borderId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3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5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7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9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1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13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4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6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8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0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2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166" fontId="1" fillId="14" borderId="0" applyNumberFormat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9" fillId="0" borderId="0" applyNumberFormat="0" applyFill="0" applyBorder="0" applyAlignment="0" applyProtection="0">
      <alignment vertical="top"/>
      <protection locked="0"/>
    </xf>
    <xf numFmtId="166" fontId="10" fillId="0" borderId="0"/>
    <xf numFmtId="166" fontId="10" fillId="0" borderId="0"/>
    <xf numFmtId="166" fontId="10" fillId="0" borderId="0"/>
    <xf numFmtId="166" fontId="10" fillId="0" borderId="0"/>
    <xf numFmtId="166" fontId="10" fillId="0" borderId="0"/>
    <xf numFmtId="166" fontId="8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2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2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2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4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2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2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2" fillId="0" borderId="0"/>
    <xf numFmtId="166" fontId="1" fillId="0" borderId="0"/>
    <xf numFmtId="166" fontId="1" fillId="0" borderId="0"/>
    <xf numFmtId="166" fontId="2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2" fillId="0" borderId="0"/>
    <xf numFmtId="166" fontId="2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2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2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166" fontId="1" fillId="2" borderId="1" applyNumberFormat="0" applyFont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0" borderId="0"/>
    <xf numFmtId="0" fontId="2" fillId="18" borderId="0"/>
    <xf numFmtId="0" fontId="25" fillId="0" borderId="0">
      <alignment horizontal="left" vertical="center" indent="1"/>
    </xf>
    <xf numFmtId="170" fontId="2" fillId="0" borderId="0"/>
    <xf numFmtId="171" fontId="2" fillId="0" borderId="0" applyFont="0" applyFill="0" applyBorder="0" applyAlignment="0" applyProtection="0"/>
    <xf numFmtId="0" fontId="2" fillId="18" borderId="0"/>
    <xf numFmtId="37" fontId="2" fillId="0" borderId="0"/>
    <xf numFmtId="0" fontId="7" fillId="19" borderId="0"/>
    <xf numFmtId="172" fontId="2" fillId="0" borderId="0"/>
    <xf numFmtId="173" fontId="26" fillId="0" borderId="0" applyFont="0" applyFill="0" applyBorder="0" applyAlignment="0" applyProtection="0"/>
    <xf numFmtId="38" fontId="2" fillId="0" borderId="0" applyFill="0" applyBorder="0" applyAlignment="0" applyProtection="0"/>
    <xf numFmtId="41" fontId="2" fillId="0" borderId="0"/>
    <xf numFmtId="38" fontId="26" fillId="0" borderId="0" applyFill="0" applyBorder="0" applyAlignment="0"/>
    <xf numFmtId="41" fontId="2" fillId="0" borderId="0"/>
    <xf numFmtId="0" fontId="2" fillId="0" borderId="0"/>
    <xf numFmtId="0" fontId="2" fillId="0" borderId="0"/>
    <xf numFmtId="0" fontId="2" fillId="0" borderId="0"/>
    <xf numFmtId="0" fontId="27" fillId="0" borderId="0" applyNumberFormat="0" applyFont="0" applyFill="0" applyBorder="0" applyAlignment="0" applyProtection="0">
      <alignment horizontal="left"/>
    </xf>
    <xf numFmtId="15" fontId="27" fillId="0" borderId="0" applyFont="0" applyFill="0" applyBorder="0" applyAlignment="0" applyProtection="0"/>
    <xf numFmtId="4" fontId="27" fillId="0" borderId="0" applyFont="0" applyFill="0" applyBorder="0" applyAlignment="0" applyProtection="0"/>
    <xf numFmtId="0" fontId="28" fillId="0" borderId="3">
      <alignment horizontal="center"/>
    </xf>
    <xf numFmtId="3" fontId="27" fillId="0" borderId="0" applyFont="0" applyFill="0" applyBorder="0" applyAlignment="0" applyProtection="0"/>
    <xf numFmtId="0" fontId="27" fillId="20" borderId="0" applyNumberFormat="0" applyFont="0" applyBorder="0" applyAlignment="0" applyProtection="0"/>
    <xf numFmtId="0" fontId="29" fillId="0" borderId="0"/>
    <xf numFmtId="9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0" fontId="2" fillId="0" borderId="0"/>
    <xf numFmtId="0" fontId="2" fillId="18" borderId="0"/>
  </cellStyleXfs>
  <cellXfs count="120">
    <xf numFmtId="0" fontId="0" fillId="0" borderId="0" xfId="0"/>
    <xf numFmtId="43" fontId="0" fillId="0" borderId="0" xfId="8533" applyFont="1"/>
    <xf numFmtId="165" fontId="0" fillId="0" borderId="0" xfId="8533" applyNumberFormat="1" applyFont="1"/>
    <xf numFmtId="0" fontId="11" fillId="0" borderId="0" xfId="0" applyFont="1"/>
    <xf numFmtId="164" fontId="0" fillId="0" borderId="0" xfId="8534" applyNumberFormat="1" applyFont="1"/>
    <xf numFmtId="0" fontId="0" fillId="0" borderId="0" xfId="0" applyFill="1"/>
    <xf numFmtId="0" fontId="13" fillId="0" borderId="0" xfId="0" applyFont="1"/>
    <xf numFmtId="0" fontId="0" fillId="0" borderId="2" xfId="0" applyBorder="1"/>
    <xf numFmtId="164" fontId="0" fillId="0" borderId="2" xfId="8534" applyNumberFormat="1" applyFont="1" applyBorder="1"/>
    <xf numFmtId="165" fontId="0" fillId="0" borderId="2" xfId="8533" applyNumberFormat="1" applyFont="1" applyBorder="1"/>
    <xf numFmtId="165" fontId="11" fillId="0" borderId="0" xfId="0" applyNumberFormat="1" applyFont="1"/>
    <xf numFmtId="43" fontId="11" fillId="0" borderId="0" xfId="0" applyNumberFormat="1" applyFont="1"/>
    <xf numFmtId="43" fontId="0" fillId="0" borderId="0" xfId="8533" applyFont="1" applyBorder="1"/>
    <xf numFmtId="0" fontId="11" fillId="0" borderId="0" xfId="0" applyFont="1" applyAlignment="1">
      <alignment horizontal="center"/>
    </xf>
    <xf numFmtId="0" fontId="0" fillId="15" borderId="0" xfId="0" applyFill="1"/>
    <xf numFmtId="164" fontId="0" fillId="0" borderId="0" xfId="8534" applyNumberFormat="1" applyFont="1" applyBorder="1"/>
    <xf numFmtId="164" fontId="0" fillId="0" borderId="0" xfId="0" applyNumberFormat="1"/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169" fontId="0" fillId="0" borderId="0" xfId="0" applyNumberFormat="1"/>
    <xf numFmtId="0" fontId="0" fillId="15" borderId="0" xfId="0" applyFill="1" applyAlignment="1">
      <alignment vertical="center" wrapText="1"/>
    </xf>
    <xf numFmtId="0" fontId="15" fillId="17" borderId="0" xfId="0" applyFont="1" applyFill="1" applyAlignment="1">
      <alignment vertical="center"/>
    </xf>
    <xf numFmtId="0" fontId="17" fillId="15" borderId="0" xfId="0" applyFont="1" applyFill="1" applyAlignment="1">
      <alignment horizontal="center" vertical="center"/>
    </xf>
    <xf numFmtId="0" fontId="18" fillId="15" borderId="0" xfId="0" applyFont="1" applyFill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0" fillId="0" borderId="0" xfId="0" applyBorder="1"/>
    <xf numFmtId="165" fontId="0" fillId="0" borderId="0" xfId="8533" applyNumberFormat="1" applyFont="1" applyBorder="1"/>
    <xf numFmtId="165" fontId="11" fillId="0" borderId="0" xfId="8533" applyNumberFormat="1" applyFont="1" applyBorder="1"/>
    <xf numFmtId="43" fontId="11" fillId="0" borderId="0" xfId="8533" applyFont="1" applyBorder="1"/>
    <xf numFmtId="164" fontId="0" fillId="0" borderId="0" xfId="0" applyNumberFormat="1" applyBorder="1"/>
    <xf numFmtId="0" fontId="17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164" fontId="11" fillId="0" borderId="0" xfId="8534" applyNumberFormat="1" applyFont="1" applyBorder="1"/>
    <xf numFmtId="0" fontId="17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0" fontId="19" fillId="0" borderId="0" xfId="0" applyFont="1"/>
    <xf numFmtId="49" fontId="20" fillId="0" borderId="0" xfId="0" applyNumberFormat="1" applyFont="1"/>
    <xf numFmtId="0" fontId="0" fillId="0" borderId="0" xfId="0" applyFont="1"/>
    <xf numFmtId="0" fontId="21" fillId="0" borderId="0" xfId="0" applyFont="1"/>
    <xf numFmtId="0" fontId="21" fillId="0" borderId="0" xfId="0" applyFont="1" applyAlignment="1">
      <alignment horizontal="left" vertical="center" indent="4"/>
    </xf>
    <xf numFmtId="0" fontId="23" fillId="0" borderId="0" xfId="8536" applyFont="1"/>
    <xf numFmtId="0" fontId="30" fillId="0" borderId="0" xfId="0" applyFont="1"/>
    <xf numFmtId="49" fontId="30" fillId="0" borderId="0" xfId="8535" quotePrefix="1" applyNumberFormat="1" applyFont="1"/>
    <xf numFmtId="49" fontId="31" fillId="0" borderId="0" xfId="8535" quotePrefix="1" applyNumberFormat="1" applyFont="1"/>
    <xf numFmtId="49" fontId="32" fillId="0" borderId="0" xfId="8535" quotePrefix="1" applyNumberFormat="1" applyFont="1"/>
    <xf numFmtId="0" fontId="31" fillId="0" borderId="0" xfId="0" applyFont="1"/>
    <xf numFmtId="49" fontId="31" fillId="0" borderId="0" xfId="0" applyNumberFormat="1" applyFont="1"/>
    <xf numFmtId="1" fontId="30" fillId="0" borderId="0" xfId="8535" quotePrefix="1" applyNumberFormat="1" applyFont="1"/>
    <xf numFmtId="0" fontId="11" fillId="0" borderId="0" xfId="0" applyFont="1" applyAlignment="1">
      <alignment horizontal="center"/>
    </xf>
    <xf numFmtId="49" fontId="33" fillId="0" borderId="0" xfId="0" applyNumberFormat="1" applyFont="1"/>
    <xf numFmtId="0" fontId="32" fillId="0" borderId="0" xfId="0" applyFont="1"/>
    <xf numFmtId="0" fontId="0" fillId="0" borderId="0" xfId="0" applyAlignment="1">
      <alignment horizontal="center"/>
    </xf>
    <xf numFmtId="0" fontId="12" fillId="0" borderId="0" xfId="8535" applyAlignment="1">
      <alignment horizontal="center"/>
    </xf>
    <xf numFmtId="0" fontId="11" fillId="0" borderId="2" xfId="0" applyFont="1" applyBorder="1"/>
    <xf numFmtId="0" fontId="35" fillId="15" borderId="0" xfId="0" applyFont="1" applyFill="1" applyAlignment="1">
      <alignment vertical="center"/>
    </xf>
    <xf numFmtId="0" fontId="36" fillId="15" borderId="0" xfId="0" applyFont="1" applyFill="1" applyBorder="1" applyAlignment="1">
      <alignment vertical="center"/>
    </xf>
    <xf numFmtId="0" fontId="37" fillId="15" borderId="0" xfId="0" applyFont="1" applyFill="1" applyBorder="1" applyAlignment="1">
      <alignment vertical="center"/>
    </xf>
    <xf numFmtId="49" fontId="38" fillId="15" borderId="0" xfId="0" applyNumberFormat="1" applyFont="1" applyFill="1" applyBorder="1" applyAlignment="1">
      <alignment vertical="center"/>
    </xf>
    <xf numFmtId="164" fontId="0" fillId="0" borderId="0" xfId="8534" applyNumberFormat="1" applyFont="1" applyAlignment="1">
      <alignment horizontal="center"/>
    </xf>
    <xf numFmtId="164" fontId="11" fillId="0" borderId="4" xfId="8534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2" xfId="8534" applyNumberFormat="1" applyFont="1" applyBorder="1" applyAlignment="1">
      <alignment horizontal="center"/>
    </xf>
    <xf numFmtId="164" fontId="0" fillId="0" borderId="6" xfId="8534" applyNumberFormat="1" applyFont="1" applyBorder="1" applyAlignment="1">
      <alignment horizontal="center"/>
    </xf>
    <xf numFmtId="164" fontId="11" fillId="0" borderId="5" xfId="8534" applyNumberFormat="1" applyFont="1" applyBorder="1" applyAlignment="1">
      <alignment horizontal="center"/>
    </xf>
    <xf numFmtId="164" fontId="11" fillId="0" borderId="0" xfId="8534" applyNumberFormat="1" applyFont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8534" applyNumberFormat="1" applyFont="1" applyBorder="1" applyAlignment="1">
      <alignment horizontal="center"/>
    </xf>
    <xf numFmtId="8" fontId="0" fillId="0" borderId="0" xfId="8533" applyNumberFormat="1" applyFont="1" applyAlignment="1">
      <alignment horizontal="center"/>
    </xf>
    <xf numFmtId="8" fontId="11" fillId="0" borderId="4" xfId="8533" applyNumberFormat="1" applyFont="1" applyBorder="1" applyAlignment="1">
      <alignment horizontal="center"/>
    </xf>
    <xf numFmtId="8" fontId="0" fillId="0" borderId="2" xfId="8533" applyNumberFormat="1" applyFont="1" applyBorder="1" applyAlignment="1">
      <alignment horizontal="center"/>
    </xf>
    <xf numFmtId="8" fontId="0" fillId="0" borderId="6" xfId="8533" applyNumberFormat="1" applyFont="1" applyBorder="1" applyAlignment="1">
      <alignment horizontal="center"/>
    </xf>
    <xf numFmtId="8" fontId="11" fillId="0" borderId="5" xfId="8533" applyNumberFormat="1" applyFont="1" applyBorder="1" applyAlignment="1">
      <alignment horizontal="center"/>
    </xf>
    <xf numFmtId="8" fontId="11" fillId="0" borderId="0" xfId="8533" applyNumberFormat="1" applyFont="1" applyAlignment="1">
      <alignment horizontal="center"/>
    </xf>
    <xf numFmtId="8" fontId="11" fillId="0" borderId="0" xfId="0" applyNumberFormat="1" applyFont="1" applyAlignment="1">
      <alignment horizontal="center"/>
    </xf>
    <xf numFmtId="164" fontId="1" fillId="0" borderId="2" xfId="8534" applyNumberFormat="1" applyFont="1" applyBorder="1" applyAlignment="1">
      <alignment horizontal="center"/>
    </xf>
    <xf numFmtId="6" fontId="0" fillId="0" borderId="0" xfId="8533" applyNumberFormat="1" applyFont="1" applyAlignment="1">
      <alignment horizontal="center"/>
    </xf>
    <xf numFmtId="6" fontId="0" fillId="0" borderId="0" xfId="0" applyNumberFormat="1" applyAlignment="1">
      <alignment horizontal="center"/>
    </xf>
    <xf numFmtId="8" fontId="0" fillId="0" borderId="0" xfId="0" applyNumberFormat="1" applyAlignment="1">
      <alignment horizontal="center"/>
    </xf>
    <xf numFmtId="6" fontId="11" fillId="0" borderId="0" xfId="0" applyNumberFormat="1" applyFont="1" applyAlignment="1">
      <alignment horizontal="center"/>
    </xf>
    <xf numFmtId="8" fontId="11" fillId="0" borderId="2" xfId="0" applyNumberFormat="1" applyFont="1" applyBorder="1" applyAlignment="1">
      <alignment horizontal="center"/>
    </xf>
    <xf numFmtId="6" fontId="11" fillId="0" borderId="2" xfId="0" applyNumberFormat="1" applyFont="1" applyBorder="1" applyAlignment="1">
      <alignment horizontal="center"/>
    </xf>
    <xf numFmtId="0" fontId="14" fillId="0" borderId="0" xfId="0" applyFont="1" applyFill="1" applyAlignment="1">
      <alignment horizontal="right"/>
    </xf>
    <xf numFmtId="169" fontId="0" fillId="0" borderId="0" xfId="0" applyNumberFormat="1" applyFill="1"/>
    <xf numFmtId="0" fontId="11" fillId="0" borderId="0" xfId="0" applyFont="1" applyFill="1"/>
    <xf numFmtId="0" fontId="39" fillId="0" borderId="0" xfId="0" applyFont="1"/>
    <xf numFmtId="0" fontId="41" fillId="0" borderId="0" xfId="0" applyFont="1" applyAlignment="1">
      <alignment horizontal="left"/>
    </xf>
    <xf numFmtId="168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169" fontId="42" fillId="0" borderId="0" xfId="0" applyNumberFormat="1" applyFont="1"/>
    <xf numFmtId="169" fontId="11" fillId="0" borderId="0" xfId="0" applyNumberFormat="1" applyFont="1"/>
    <xf numFmtId="0" fontId="43" fillId="23" borderId="0" xfId="0" applyFont="1" applyFill="1" applyAlignment="1">
      <alignment horizontal="right"/>
    </xf>
    <xf numFmtId="169" fontId="43" fillId="23" borderId="0" xfId="0" applyNumberFormat="1" applyFont="1" applyFill="1"/>
    <xf numFmtId="2" fontId="0" fillId="0" borderId="0" xfId="0" applyNumberFormat="1"/>
    <xf numFmtId="0" fontId="11" fillId="0" borderId="8" xfId="0" applyFont="1" applyBorder="1"/>
    <xf numFmtId="0" fontId="11" fillId="0" borderId="9" xfId="0" applyFont="1" applyBorder="1"/>
    <xf numFmtId="0" fontId="11" fillId="0" borderId="7" xfId="0" applyFont="1" applyBorder="1"/>
    <xf numFmtId="5" fontId="0" fillId="0" borderId="0" xfId="8533" applyNumberFormat="1" applyFont="1"/>
    <xf numFmtId="5" fontId="11" fillId="0" borderId="4" xfId="8533" applyNumberFormat="1" applyFont="1" applyBorder="1"/>
    <xf numFmtId="5" fontId="0" fillId="0" borderId="2" xfId="8533" applyNumberFormat="1" applyFont="1" applyBorder="1"/>
    <xf numFmtId="5" fontId="0" fillId="0" borderId="6" xfId="8533" applyNumberFormat="1" applyFont="1" applyBorder="1"/>
    <xf numFmtId="5" fontId="11" fillId="0" borderId="0" xfId="8533" applyNumberFormat="1" applyFont="1"/>
    <xf numFmtId="0" fontId="24" fillId="16" borderId="0" xfId="1" applyFont="1" applyFill="1" applyAlignment="1">
      <alignment horizontal="left" vertical="top" wrapText="1"/>
    </xf>
    <xf numFmtId="0" fontId="34" fillId="22" borderId="0" xfId="0" applyFont="1" applyFill="1" applyAlignment="1">
      <alignment horizontal="center"/>
    </xf>
    <xf numFmtId="0" fontId="11" fillId="0" borderId="0" xfId="0" applyFont="1" applyBorder="1" applyAlignment="1">
      <alignment horizontal="center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6" fillId="15" borderId="0" xfId="0" applyFont="1" applyFill="1" applyAlignment="1">
      <alignment horizontal="center" vertical="center"/>
    </xf>
    <xf numFmtId="0" fontId="34" fillId="21" borderId="0" xfId="0" applyFont="1" applyFill="1" applyAlignment="1">
      <alignment horizontal="center"/>
    </xf>
    <xf numFmtId="0" fontId="16" fillId="0" borderId="0" xfId="0" applyFont="1" applyFill="1" applyAlignment="1">
      <alignment horizontal="center" vertical="center"/>
    </xf>
    <xf numFmtId="0" fontId="34" fillId="24" borderId="0" xfId="0" applyFont="1" applyFill="1" applyAlignment="1">
      <alignment horizontal="center"/>
    </xf>
    <xf numFmtId="0" fontId="40" fillId="24" borderId="0" xfId="0" applyFont="1" applyFill="1" applyAlignment="1">
      <alignment horizontal="center"/>
    </xf>
  </cellXfs>
  <cellStyles count="8565">
    <cellStyle name="_x000a_386grabber=a" xfId="8537"/>
    <cellStyle name="20% - Accent1 10" xfId="10"/>
    <cellStyle name="20% - Accent1 10 2" xfId="11"/>
    <cellStyle name="20% - Accent1 10 2 2" xfId="12"/>
    <cellStyle name="20% - Accent1 10 2 2 2" xfId="13"/>
    <cellStyle name="20% - Accent1 10 2 3" xfId="14"/>
    <cellStyle name="20% - Accent1 10 3" xfId="15"/>
    <cellStyle name="20% - Accent1 10 3 2" xfId="16"/>
    <cellStyle name="20% - Accent1 10 4" xfId="17"/>
    <cellStyle name="20% - Accent1 11" xfId="18"/>
    <cellStyle name="20% - Accent1 11 2" xfId="19"/>
    <cellStyle name="20% - Accent1 11 2 2" xfId="20"/>
    <cellStyle name="20% - Accent1 11 2 2 2" xfId="21"/>
    <cellStyle name="20% - Accent1 11 2 3" xfId="22"/>
    <cellStyle name="20% - Accent1 11 3" xfId="23"/>
    <cellStyle name="20% - Accent1 11 3 2" xfId="24"/>
    <cellStyle name="20% - Accent1 11 4" xfId="25"/>
    <cellStyle name="20% - Accent1 12" xfId="26"/>
    <cellStyle name="20% - Accent1 12 2" xfId="27"/>
    <cellStyle name="20% - Accent1 12 2 2" xfId="28"/>
    <cellStyle name="20% - Accent1 12 3" xfId="29"/>
    <cellStyle name="20% - Accent1 13" xfId="30"/>
    <cellStyle name="20% - Accent1 13 2" xfId="31"/>
    <cellStyle name="20% - Accent1 14" xfId="32"/>
    <cellStyle name="20% - Accent1 2" xfId="33"/>
    <cellStyle name="20% - Accent1 2 10" xfId="34"/>
    <cellStyle name="20% - Accent1 2 2" xfId="35"/>
    <cellStyle name="20% - Accent1 2 2 2" xfId="36"/>
    <cellStyle name="20% - Accent1 2 2 2 2" xfId="37"/>
    <cellStyle name="20% - Accent1 2 2 2 2 2" xfId="38"/>
    <cellStyle name="20% - Accent1 2 2 2 2 2 2" xfId="39"/>
    <cellStyle name="20% - Accent1 2 2 2 2 2 2 2" xfId="40"/>
    <cellStyle name="20% - Accent1 2 2 2 2 2 3" xfId="41"/>
    <cellStyle name="20% - Accent1 2 2 2 2 3" xfId="42"/>
    <cellStyle name="20% - Accent1 2 2 2 2 3 2" xfId="43"/>
    <cellStyle name="20% - Accent1 2 2 2 2 4" xfId="44"/>
    <cellStyle name="20% - Accent1 2 2 2 3" xfId="45"/>
    <cellStyle name="20% - Accent1 2 2 2 3 2" xfId="46"/>
    <cellStyle name="20% - Accent1 2 2 2 3 2 2" xfId="47"/>
    <cellStyle name="20% - Accent1 2 2 2 3 2 2 2" xfId="48"/>
    <cellStyle name="20% - Accent1 2 2 2 3 2 3" xfId="49"/>
    <cellStyle name="20% - Accent1 2 2 2 3 3" xfId="50"/>
    <cellStyle name="20% - Accent1 2 2 2 3 3 2" xfId="51"/>
    <cellStyle name="20% - Accent1 2 2 2 3 4" xfId="52"/>
    <cellStyle name="20% - Accent1 2 2 2 4" xfId="53"/>
    <cellStyle name="20% - Accent1 2 2 2 4 2" xfId="54"/>
    <cellStyle name="20% - Accent1 2 2 2 4 2 2" xfId="55"/>
    <cellStyle name="20% - Accent1 2 2 2 4 2 2 2" xfId="56"/>
    <cellStyle name="20% - Accent1 2 2 2 4 2 3" xfId="57"/>
    <cellStyle name="20% - Accent1 2 2 2 4 3" xfId="58"/>
    <cellStyle name="20% - Accent1 2 2 2 4 3 2" xfId="59"/>
    <cellStyle name="20% - Accent1 2 2 2 4 4" xfId="60"/>
    <cellStyle name="20% - Accent1 2 2 2 5" xfId="61"/>
    <cellStyle name="20% - Accent1 2 2 2 5 2" xfId="62"/>
    <cellStyle name="20% - Accent1 2 2 2 5 2 2" xfId="63"/>
    <cellStyle name="20% - Accent1 2 2 2 5 3" xfId="64"/>
    <cellStyle name="20% - Accent1 2 2 2 6" xfId="65"/>
    <cellStyle name="20% - Accent1 2 2 2 6 2" xfId="66"/>
    <cellStyle name="20% - Accent1 2 2 2 7" xfId="67"/>
    <cellStyle name="20% - Accent1 2 2 3" xfId="68"/>
    <cellStyle name="20% - Accent1 2 2 3 2" xfId="69"/>
    <cellStyle name="20% - Accent1 2 2 3 2 2" xfId="70"/>
    <cellStyle name="20% - Accent1 2 2 3 2 2 2" xfId="71"/>
    <cellStyle name="20% - Accent1 2 2 3 2 3" xfId="72"/>
    <cellStyle name="20% - Accent1 2 2 3 3" xfId="73"/>
    <cellStyle name="20% - Accent1 2 2 3 3 2" xfId="74"/>
    <cellStyle name="20% - Accent1 2 2 3 4" xfId="75"/>
    <cellStyle name="20% - Accent1 2 2 4" xfId="76"/>
    <cellStyle name="20% - Accent1 2 2 4 2" xfId="77"/>
    <cellStyle name="20% - Accent1 2 2 4 2 2" xfId="78"/>
    <cellStyle name="20% - Accent1 2 2 4 2 2 2" xfId="79"/>
    <cellStyle name="20% - Accent1 2 2 4 2 3" xfId="80"/>
    <cellStyle name="20% - Accent1 2 2 4 3" xfId="81"/>
    <cellStyle name="20% - Accent1 2 2 4 3 2" xfId="82"/>
    <cellStyle name="20% - Accent1 2 2 4 4" xfId="83"/>
    <cellStyle name="20% - Accent1 2 2 5" xfId="84"/>
    <cellStyle name="20% - Accent1 2 2 5 2" xfId="85"/>
    <cellStyle name="20% - Accent1 2 2 5 2 2" xfId="86"/>
    <cellStyle name="20% - Accent1 2 2 5 2 2 2" xfId="87"/>
    <cellStyle name="20% - Accent1 2 2 5 2 3" xfId="88"/>
    <cellStyle name="20% - Accent1 2 2 5 3" xfId="89"/>
    <cellStyle name="20% - Accent1 2 2 5 3 2" xfId="90"/>
    <cellStyle name="20% - Accent1 2 2 5 4" xfId="91"/>
    <cellStyle name="20% - Accent1 2 2 6" xfId="92"/>
    <cellStyle name="20% - Accent1 2 2 6 2" xfId="93"/>
    <cellStyle name="20% - Accent1 2 2 6 2 2" xfId="94"/>
    <cellStyle name="20% - Accent1 2 2 6 3" xfId="95"/>
    <cellStyle name="20% - Accent1 2 2 7" xfId="96"/>
    <cellStyle name="20% - Accent1 2 2 7 2" xfId="97"/>
    <cellStyle name="20% - Accent1 2 2 8" xfId="98"/>
    <cellStyle name="20% - Accent1 2 3" xfId="99"/>
    <cellStyle name="20% - Accent1 2 3 2" xfId="100"/>
    <cellStyle name="20% - Accent1 2 3 2 2" xfId="101"/>
    <cellStyle name="20% - Accent1 2 3 2 2 2" xfId="102"/>
    <cellStyle name="20% - Accent1 2 3 2 2 2 2" xfId="103"/>
    <cellStyle name="20% - Accent1 2 3 2 2 3" xfId="104"/>
    <cellStyle name="20% - Accent1 2 3 2 3" xfId="105"/>
    <cellStyle name="20% - Accent1 2 3 2 3 2" xfId="106"/>
    <cellStyle name="20% - Accent1 2 3 2 4" xfId="107"/>
    <cellStyle name="20% - Accent1 2 3 3" xfId="108"/>
    <cellStyle name="20% - Accent1 2 3 3 2" xfId="109"/>
    <cellStyle name="20% - Accent1 2 3 3 2 2" xfId="110"/>
    <cellStyle name="20% - Accent1 2 3 3 2 2 2" xfId="111"/>
    <cellStyle name="20% - Accent1 2 3 3 2 3" xfId="112"/>
    <cellStyle name="20% - Accent1 2 3 3 3" xfId="113"/>
    <cellStyle name="20% - Accent1 2 3 3 3 2" xfId="114"/>
    <cellStyle name="20% - Accent1 2 3 3 4" xfId="115"/>
    <cellStyle name="20% - Accent1 2 3 4" xfId="116"/>
    <cellStyle name="20% - Accent1 2 3 4 2" xfId="117"/>
    <cellStyle name="20% - Accent1 2 3 4 2 2" xfId="118"/>
    <cellStyle name="20% - Accent1 2 3 4 2 2 2" xfId="119"/>
    <cellStyle name="20% - Accent1 2 3 4 2 3" xfId="120"/>
    <cellStyle name="20% - Accent1 2 3 4 3" xfId="121"/>
    <cellStyle name="20% - Accent1 2 3 4 3 2" xfId="122"/>
    <cellStyle name="20% - Accent1 2 3 4 4" xfId="123"/>
    <cellStyle name="20% - Accent1 2 3 5" xfId="124"/>
    <cellStyle name="20% - Accent1 2 3 5 2" xfId="125"/>
    <cellStyle name="20% - Accent1 2 3 5 2 2" xfId="126"/>
    <cellStyle name="20% - Accent1 2 3 5 3" xfId="127"/>
    <cellStyle name="20% - Accent1 2 3 6" xfId="128"/>
    <cellStyle name="20% - Accent1 2 3 6 2" xfId="129"/>
    <cellStyle name="20% - Accent1 2 3 7" xfId="130"/>
    <cellStyle name="20% - Accent1 2 4" xfId="131"/>
    <cellStyle name="20% - Accent1 2 4 2" xfId="132"/>
    <cellStyle name="20% - Accent1 2 4 2 2" xfId="133"/>
    <cellStyle name="20% - Accent1 2 4 2 2 2" xfId="134"/>
    <cellStyle name="20% - Accent1 2 4 2 3" xfId="135"/>
    <cellStyle name="20% - Accent1 2 4 3" xfId="136"/>
    <cellStyle name="20% - Accent1 2 4 3 2" xfId="137"/>
    <cellStyle name="20% - Accent1 2 4 4" xfId="138"/>
    <cellStyle name="20% - Accent1 2 5" xfId="139"/>
    <cellStyle name="20% - Accent1 2 5 2" xfId="140"/>
    <cellStyle name="20% - Accent1 2 5 2 2" xfId="141"/>
    <cellStyle name="20% - Accent1 2 5 2 2 2" xfId="142"/>
    <cellStyle name="20% - Accent1 2 5 2 3" xfId="143"/>
    <cellStyle name="20% - Accent1 2 5 3" xfId="144"/>
    <cellStyle name="20% - Accent1 2 5 3 2" xfId="145"/>
    <cellStyle name="20% - Accent1 2 5 4" xfId="146"/>
    <cellStyle name="20% - Accent1 2 6" xfId="147"/>
    <cellStyle name="20% - Accent1 2 6 2" xfId="148"/>
    <cellStyle name="20% - Accent1 2 6 2 2" xfId="149"/>
    <cellStyle name="20% - Accent1 2 6 2 2 2" xfId="150"/>
    <cellStyle name="20% - Accent1 2 6 2 3" xfId="151"/>
    <cellStyle name="20% - Accent1 2 6 3" xfId="152"/>
    <cellStyle name="20% - Accent1 2 6 3 2" xfId="153"/>
    <cellStyle name="20% - Accent1 2 6 4" xfId="154"/>
    <cellStyle name="20% - Accent1 2 7" xfId="155"/>
    <cellStyle name="20% - Accent1 2 7 2" xfId="156"/>
    <cellStyle name="20% - Accent1 2 7 2 2" xfId="157"/>
    <cellStyle name="20% - Accent1 2 7 2 2 2" xfId="158"/>
    <cellStyle name="20% - Accent1 2 7 2 3" xfId="159"/>
    <cellStyle name="20% - Accent1 2 7 3" xfId="160"/>
    <cellStyle name="20% - Accent1 2 7 3 2" xfId="161"/>
    <cellStyle name="20% - Accent1 2 7 4" xfId="162"/>
    <cellStyle name="20% - Accent1 2 8" xfId="163"/>
    <cellStyle name="20% - Accent1 2 8 2" xfId="164"/>
    <cellStyle name="20% - Accent1 2 8 2 2" xfId="165"/>
    <cellStyle name="20% - Accent1 2 8 3" xfId="166"/>
    <cellStyle name="20% - Accent1 2 9" xfId="167"/>
    <cellStyle name="20% - Accent1 2 9 2" xfId="168"/>
    <cellStyle name="20% - Accent1 3" xfId="169"/>
    <cellStyle name="20% - Accent1 3 2" xfId="170"/>
    <cellStyle name="20% - Accent1 3 2 2" xfId="171"/>
    <cellStyle name="20% - Accent1 3 2 2 2" xfId="172"/>
    <cellStyle name="20% - Accent1 3 2 2 2 2" xfId="173"/>
    <cellStyle name="20% - Accent1 3 2 2 2 2 2" xfId="174"/>
    <cellStyle name="20% - Accent1 3 2 2 2 3" xfId="175"/>
    <cellStyle name="20% - Accent1 3 2 2 3" xfId="176"/>
    <cellStyle name="20% - Accent1 3 2 2 3 2" xfId="177"/>
    <cellStyle name="20% - Accent1 3 2 2 4" xfId="178"/>
    <cellStyle name="20% - Accent1 3 2 3" xfId="179"/>
    <cellStyle name="20% - Accent1 3 2 3 2" xfId="180"/>
    <cellStyle name="20% - Accent1 3 2 3 2 2" xfId="181"/>
    <cellStyle name="20% - Accent1 3 2 3 2 2 2" xfId="182"/>
    <cellStyle name="20% - Accent1 3 2 3 2 3" xfId="183"/>
    <cellStyle name="20% - Accent1 3 2 3 3" xfId="184"/>
    <cellStyle name="20% - Accent1 3 2 3 3 2" xfId="185"/>
    <cellStyle name="20% - Accent1 3 2 3 4" xfId="186"/>
    <cellStyle name="20% - Accent1 3 2 4" xfId="187"/>
    <cellStyle name="20% - Accent1 3 2 4 2" xfId="188"/>
    <cellStyle name="20% - Accent1 3 2 4 2 2" xfId="189"/>
    <cellStyle name="20% - Accent1 3 2 4 2 2 2" xfId="190"/>
    <cellStyle name="20% - Accent1 3 2 4 2 3" xfId="191"/>
    <cellStyle name="20% - Accent1 3 2 4 3" xfId="192"/>
    <cellStyle name="20% - Accent1 3 2 4 3 2" xfId="193"/>
    <cellStyle name="20% - Accent1 3 2 4 4" xfId="194"/>
    <cellStyle name="20% - Accent1 3 2 5" xfId="195"/>
    <cellStyle name="20% - Accent1 3 2 5 2" xfId="196"/>
    <cellStyle name="20% - Accent1 3 2 5 2 2" xfId="197"/>
    <cellStyle name="20% - Accent1 3 2 5 3" xfId="198"/>
    <cellStyle name="20% - Accent1 3 2 6" xfId="199"/>
    <cellStyle name="20% - Accent1 3 2 6 2" xfId="200"/>
    <cellStyle name="20% - Accent1 3 2 7" xfId="201"/>
    <cellStyle name="20% - Accent1 3 3" xfId="202"/>
    <cellStyle name="20% - Accent1 3 3 2" xfId="203"/>
    <cellStyle name="20% - Accent1 3 3 2 2" xfId="204"/>
    <cellStyle name="20% - Accent1 3 3 2 2 2" xfId="205"/>
    <cellStyle name="20% - Accent1 3 3 2 3" xfId="206"/>
    <cellStyle name="20% - Accent1 3 3 3" xfId="207"/>
    <cellStyle name="20% - Accent1 3 3 3 2" xfId="208"/>
    <cellStyle name="20% - Accent1 3 3 4" xfId="209"/>
    <cellStyle name="20% - Accent1 3 4" xfId="210"/>
    <cellStyle name="20% - Accent1 3 4 2" xfId="211"/>
    <cellStyle name="20% - Accent1 3 4 2 2" xfId="212"/>
    <cellStyle name="20% - Accent1 3 4 2 2 2" xfId="213"/>
    <cellStyle name="20% - Accent1 3 4 2 3" xfId="214"/>
    <cellStyle name="20% - Accent1 3 4 3" xfId="215"/>
    <cellStyle name="20% - Accent1 3 4 3 2" xfId="216"/>
    <cellStyle name="20% - Accent1 3 4 4" xfId="217"/>
    <cellStyle name="20% - Accent1 3 5" xfId="218"/>
    <cellStyle name="20% - Accent1 3 5 2" xfId="219"/>
    <cellStyle name="20% - Accent1 3 5 2 2" xfId="220"/>
    <cellStyle name="20% - Accent1 3 5 2 2 2" xfId="221"/>
    <cellStyle name="20% - Accent1 3 5 2 3" xfId="222"/>
    <cellStyle name="20% - Accent1 3 5 3" xfId="223"/>
    <cellStyle name="20% - Accent1 3 5 3 2" xfId="224"/>
    <cellStyle name="20% - Accent1 3 5 4" xfId="225"/>
    <cellStyle name="20% - Accent1 3 6" xfId="226"/>
    <cellStyle name="20% - Accent1 3 6 2" xfId="227"/>
    <cellStyle name="20% - Accent1 3 6 2 2" xfId="228"/>
    <cellStyle name="20% - Accent1 3 6 3" xfId="229"/>
    <cellStyle name="20% - Accent1 3 7" xfId="230"/>
    <cellStyle name="20% - Accent1 3 7 2" xfId="231"/>
    <cellStyle name="20% - Accent1 3 8" xfId="232"/>
    <cellStyle name="20% - Accent1 4" xfId="233"/>
    <cellStyle name="20% - Accent1 4 2" xfId="234"/>
    <cellStyle name="20% - Accent1 4 2 2" xfId="235"/>
    <cellStyle name="20% - Accent1 4 2 2 2" xfId="236"/>
    <cellStyle name="20% - Accent1 4 2 2 2 2" xfId="237"/>
    <cellStyle name="20% - Accent1 4 2 2 3" xfId="238"/>
    <cellStyle name="20% - Accent1 4 2 3" xfId="239"/>
    <cellStyle name="20% - Accent1 4 2 3 2" xfId="240"/>
    <cellStyle name="20% - Accent1 4 2 4" xfId="241"/>
    <cellStyle name="20% - Accent1 4 3" xfId="242"/>
    <cellStyle name="20% - Accent1 4 3 2" xfId="243"/>
    <cellStyle name="20% - Accent1 4 3 2 2" xfId="244"/>
    <cellStyle name="20% - Accent1 4 3 2 2 2" xfId="245"/>
    <cellStyle name="20% - Accent1 4 3 2 3" xfId="246"/>
    <cellStyle name="20% - Accent1 4 3 3" xfId="247"/>
    <cellStyle name="20% - Accent1 4 3 3 2" xfId="248"/>
    <cellStyle name="20% - Accent1 4 3 4" xfId="249"/>
    <cellStyle name="20% - Accent1 4 4" xfId="250"/>
    <cellStyle name="20% - Accent1 4 4 2" xfId="251"/>
    <cellStyle name="20% - Accent1 4 4 2 2" xfId="252"/>
    <cellStyle name="20% - Accent1 4 4 2 2 2" xfId="253"/>
    <cellStyle name="20% - Accent1 4 4 2 3" xfId="254"/>
    <cellStyle name="20% - Accent1 4 4 3" xfId="255"/>
    <cellStyle name="20% - Accent1 4 4 3 2" xfId="256"/>
    <cellStyle name="20% - Accent1 4 4 4" xfId="257"/>
    <cellStyle name="20% - Accent1 4 5" xfId="258"/>
    <cellStyle name="20% - Accent1 4 5 2" xfId="259"/>
    <cellStyle name="20% - Accent1 4 5 2 2" xfId="260"/>
    <cellStyle name="20% - Accent1 4 5 3" xfId="261"/>
    <cellStyle name="20% - Accent1 4 6" xfId="262"/>
    <cellStyle name="20% - Accent1 4 6 2" xfId="263"/>
    <cellStyle name="20% - Accent1 4 7" xfId="264"/>
    <cellStyle name="20% - Accent1 5" xfId="265"/>
    <cellStyle name="20% - Accent1 5 2" xfId="266"/>
    <cellStyle name="20% - Accent1 5 2 2" xfId="267"/>
    <cellStyle name="20% - Accent1 5 2 2 2" xfId="268"/>
    <cellStyle name="20% - Accent1 5 2 2 2 2" xfId="269"/>
    <cellStyle name="20% - Accent1 5 2 2 3" xfId="270"/>
    <cellStyle name="20% - Accent1 5 2 3" xfId="271"/>
    <cellStyle name="20% - Accent1 5 2 3 2" xfId="272"/>
    <cellStyle name="20% - Accent1 5 2 4" xfId="273"/>
    <cellStyle name="20% - Accent1 5 3" xfId="274"/>
    <cellStyle name="20% - Accent1 5 3 2" xfId="275"/>
    <cellStyle name="20% - Accent1 5 3 2 2" xfId="276"/>
    <cellStyle name="20% - Accent1 5 3 2 2 2" xfId="277"/>
    <cellStyle name="20% - Accent1 5 3 2 3" xfId="278"/>
    <cellStyle name="20% - Accent1 5 3 3" xfId="279"/>
    <cellStyle name="20% - Accent1 5 3 3 2" xfId="280"/>
    <cellStyle name="20% - Accent1 5 3 4" xfId="281"/>
    <cellStyle name="20% - Accent1 5 4" xfId="282"/>
    <cellStyle name="20% - Accent1 5 4 2" xfId="283"/>
    <cellStyle name="20% - Accent1 5 4 2 2" xfId="284"/>
    <cellStyle name="20% - Accent1 5 4 2 2 2" xfId="285"/>
    <cellStyle name="20% - Accent1 5 4 2 3" xfId="286"/>
    <cellStyle name="20% - Accent1 5 4 3" xfId="287"/>
    <cellStyle name="20% - Accent1 5 4 3 2" xfId="288"/>
    <cellStyle name="20% - Accent1 5 4 4" xfId="289"/>
    <cellStyle name="20% - Accent1 5 5" xfId="290"/>
    <cellStyle name="20% - Accent1 5 5 2" xfId="291"/>
    <cellStyle name="20% - Accent1 5 5 2 2" xfId="292"/>
    <cellStyle name="20% - Accent1 5 5 3" xfId="293"/>
    <cellStyle name="20% - Accent1 5 6" xfId="294"/>
    <cellStyle name="20% - Accent1 5 6 2" xfId="295"/>
    <cellStyle name="20% - Accent1 5 7" xfId="296"/>
    <cellStyle name="20% - Accent1 6" xfId="297"/>
    <cellStyle name="20% - Accent1 6 2" xfId="298"/>
    <cellStyle name="20% - Accent1 6 2 2" xfId="299"/>
    <cellStyle name="20% - Accent1 6 2 2 2" xfId="300"/>
    <cellStyle name="20% - Accent1 6 2 2 2 2" xfId="301"/>
    <cellStyle name="20% - Accent1 6 2 2 3" xfId="302"/>
    <cellStyle name="20% - Accent1 6 2 3" xfId="303"/>
    <cellStyle name="20% - Accent1 6 2 3 2" xfId="304"/>
    <cellStyle name="20% - Accent1 6 2 4" xfId="305"/>
    <cellStyle name="20% - Accent1 6 3" xfId="306"/>
    <cellStyle name="20% - Accent1 6 3 2" xfId="307"/>
    <cellStyle name="20% - Accent1 6 3 2 2" xfId="308"/>
    <cellStyle name="20% - Accent1 6 3 2 2 2" xfId="309"/>
    <cellStyle name="20% - Accent1 6 3 2 3" xfId="310"/>
    <cellStyle name="20% - Accent1 6 3 3" xfId="311"/>
    <cellStyle name="20% - Accent1 6 3 3 2" xfId="312"/>
    <cellStyle name="20% - Accent1 6 3 4" xfId="313"/>
    <cellStyle name="20% - Accent1 6 4" xfId="314"/>
    <cellStyle name="20% - Accent1 6 4 2" xfId="315"/>
    <cellStyle name="20% - Accent1 6 4 2 2" xfId="316"/>
    <cellStyle name="20% - Accent1 6 4 2 2 2" xfId="317"/>
    <cellStyle name="20% - Accent1 6 4 2 3" xfId="318"/>
    <cellStyle name="20% - Accent1 6 4 3" xfId="319"/>
    <cellStyle name="20% - Accent1 6 4 3 2" xfId="320"/>
    <cellStyle name="20% - Accent1 6 4 4" xfId="321"/>
    <cellStyle name="20% - Accent1 6 5" xfId="322"/>
    <cellStyle name="20% - Accent1 6 5 2" xfId="323"/>
    <cellStyle name="20% - Accent1 6 5 2 2" xfId="324"/>
    <cellStyle name="20% - Accent1 6 5 3" xfId="325"/>
    <cellStyle name="20% - Accent1 6 6" xfId="326"/>
    <cellStyle name="20% - Accent1 6 6 2" xfId="327"/>
    <cellStyle name="20% - Accent1 6 7" xfId="328"/>
    <cellStyle name="20% - Accent1 7" xfId="329"/>
    <cellStyle name="20% - Accent1 7 2" xfId="330"/>
    <cellStyle name="20% - Accent1 7 2 2" xfId="331"/>
    <cellStyle name="20% - Accent1 7 2 2 2" xfId="332"/>
    <cellStyle name="20% - Accent1 7 2 2 2 2" xfId="333"/>
    <cellStyle name="20% - Accent1 7 2 2 3" xfId="334"/>
    <cellStyle name="20% - Accent1 7 2 3" xfId="335"/>
    <cellStyle name="20% - Accent1 7 2 3 2" xfId="336"/>
    <cellStyle name="20% - Accent1 7 2 4" xfId="337"/>
    <cellStyle name="20% - Accent1 7 3" xfId="338"/>
    <cellStyle name="20% - Accent1 7 3 2" xfId="339"/>
    <cellStyle name="20% - Accent1 7 3 2 2" xfId="340"/>
    <cellStyle name="20% - Accent1 7 3 2 2 2" xfId="341"/>
    <cellStyle name="20% - Accent1 7 3 2 3" xfId="342"/>
    <cellStyle name="20% - Accent1 7 3 3" xfId="343"/>
    <cellStyle name="20% - Accent1 7 3 3 2" xfId="344"/>
    <cellStyle name="20% - Accent1 7 3 4" xfId="345"/>
    <cellStyle name="20% - Accent1 7 4" xfId="346"/>
    <cellStyle name="20% - Accent1 7 4 2" xfId="347"/>
    <cellStyle name="20% - Accent1 7 4 2 2" xfId="348"/>
    <cellStyle name="20% - Accent1 7 4 2 2 2" xfId="349"/>
    <cellStyle name="20% - Accent1 7 4 2 3" xfId="350"/>
    <cellStyle name="20% - Accent1 7 4 3" xfId="351"/>
    <cellStyle name="20% - Accent1 7 4 3 2" xfId="352"/>
    <cellStyle name="20% - Accent1 7 4 4" xfId="353"/>
    <cellStyle name="20% - Accent1 7 5" xfId="354"/>
    <cellStyle name="20% - Accent1 7 5 2" xfId="355"/>
    <cellStyle name="20% - Accent1 7 5 2 2" xfId="356"/>
    <cellStyle name="20% - Accent1 7 5 3" xfId="357"/>
    <cellStyle name="20% - Accent1 7 6" xfId="358"/>
    <cellStyle name="20% - Accent1 7 6 2" xfId="359"/>
    <cellStyle name="20% - Accent1 7 7" xfId="360"/>
    <cellStyle name="20% - Accent1 8" xfId="361"/>
    <cellStyle name="20% - Accent1 8 2" xfId="362"/>
    <cellStyle name="20% - Accent1 8 2 2" xfId="363"/>
    <cellStyle name="20% - Accent1 8 2 2 2" xfId="364"/>
    <cellStyle name="20% - Accent1 8 2 3" xfId="365"/>
    <cellStyle name="20% - Accent1 8 3" xfId="366"/>
    <cellStyle name="20% - Accent1 8 3 2" xfId="367"/>
    <cellStyle name="20% - Accent1 8 4" xfId="368"/>
    <cellStyle name="20% - Accent1 9" xfId="369"/>
    <cellStyle name="20% - Accent1 9 2" xfId="370"/>
    <cellStyle name="20% - Accent1 9 2 2" xfId="371"/>
    <cellStyle name="20% - Accent1 9 2 2 2" xfId="372"/>
    <cellStyle name="20% - Accent1 9 2 3" xfId="373"/>
    <cellStyle name="20% - Accent1 9 3" xfId="374"/>
    <cellStyle name="20% - Accent1 9 3 2" xfId="375"/>
    <cellStyle name="20% - Accent1 9 4" xfId="376"/>
    <cellStyle name="20% - Accent2 10" xfId="377"/>
    <cellStyle name="20% - Accent2 10 2" xfId="378"/>
    <cellStyle name="20% - Accent2 10 2 2" xfId="379"/>
    <cellStyle name="20% - Accent2 10 2 2 2" xfId="380"/>
    <cellStyle name="20% - Accent2 10 2 3" xfId="381"/>
    <cellStyle name="20% - Accent2 10 3" xfId="382"/>
    <cellStyle name="20% - Accent2 10 3 2" xfId="383"/>
    <cellStyle name="20% - Accent2 10 4" xfId="384"/>
    <cellStyle name="20% - Accent2 11" xfId="385"/>
    <cellStyle name="20% - Accent2 11 2" xfId="386"/>
    <cellStyle name="20% - Accent2 11 2 2" xfId="387"/>
    <cellStyle name="20% - Accent2 11 2 2 2" xfId="388"/>
    <cellStyle name="20% - Accent2 11 2 3" xfId="389"/>
    <cellStyle name="20% - Accent2 11 3" xfId="390"/>
    <cellStyle name="20% - Accent2 11 3 2" xfId="391"/>
    <cellStyle name="20% - Accent2 11 4" xfId="392"/>
    <cellStyle name="20% - Accent2 12" xfId="393"/>
    <cellStyle name="20% - Accent2 12 2" xfId="394"/>
    <cellStyle name="20% - Accent2 12 2 2" xfId="395"/>
    <cellStyle name="20% - Accent2 12 3" xfId="396"/>
    <cellStyle name="20% - Accent2 13" xfId="397"/>
    <cellStyle name="20% - Accent2 13 2" xfId="398"/>
    <cellStyle name="20% - Accent2 14" xfId="399"/>
    <cellStyle name="20% - Accent2 2" xfId="400"/>
    <cellStyle name="20% - Accent2 2 10" xfId="401"/>
    <cellStyle name="20% - Accent2 2 2" xfId="402"/>
    <cellStyle name="20% - Accent2 2 2 2" xfId="403"/>
    <cellStyle name="20% - Accent2 2 2 2 2" xfId="404"/>
    <cellStyle name="20% - Accent2 2 2 2 2 2" xfId="405"/>
    <cellStyle name="20% - Accent2 2 2 2 2 2 2" xfId="406"/>
    <cellStyle name="20% - Accent2 2 2 2 2 2 2 2" xfId="407"/>
    <cellStyle name="20% - Accent2 2 2 2 2 2 3" xfId="408"/>
    <cellStyle name="20% - Accent2 2 2 2 2 3" xfId="409"/>
    <cellStyle name="20% - Accent2 2 2 2 2 3 2" xfId="410"/>
    <cellStyle name="20% - Accent2 2 2 2 2 4" xfId="411"/>
    <cellStyle name="20% - Accent2 2 2 2 3" xfId="412"/>
    <cellStyle name="20% - Accent2 2 2 2 3 2" xfId="413"/>
    <cellStyle name="20% - Accent2 2 2 2 3 2 2" xfId="414"/>
    <cellStyle name="20% - Accent2 2 2 2 3 2 2 2" xfId="415"/>
    <cellStyle name="20% - Accent2 2 2 2 3 2 3" xfId="416"/>
    <cellStyle name="20% - Accent2 2 2 2 3 3" xfId="417"/>
    <cellStyle name="20% - Accent2 2 2 2 3 3 2" xfId="418"/>
    <cellStyle name="20% - Accent2 2 2 2 3 4" xfId="419"/>
    <cellStyle name="20% - Accent2 2 2 2 4" xfId="420"/>
    <cellStyle name="20% - Accent2 2 2 2 4 2" xfId="421"/>
    <cellStyle name="20% - Accent2 2 2 2 4 2 2" xfId="422"/>
    <cellStyle name="20% - Accent2 2 2 2 4 2 2 2" xfId="423"/>
    <cellStyle name="20% - Accent2 2 2 2 4 2 3" xfId="424"/>
    <cellStyle name="20% - Accent2 2 2 2 4 3" xfId="425"/>
    <cellStyle name="20% - Accent2 2 2 2 4 3 2" xfId="426"/>
    <cellStyle name="20% - Accent2 2 2 2 4 4" xfId="427"/>
    <cellStyle name="20% - Accent2 2 2 2 5" xfId="428"/>
    <cellStyle name="20% - Accent2 2 2 2 5 2" xfId="429"/>
    <cellStyle name="20% - Accent2 2 2 2 5 2 2" xfId="430"/>
    <cellStyle name="20% - Accent2 2 2 2 5 3" xfId="431"/>
    <cellStyle name="20% - Accent2 2 2 2 6" xfId="432"/>
    <cellStyle name="20% - Accent2 2 2 2 6 2" xfId="433"/>
    <cellStyle name="20% - Accent2 2 2 2 7" xfId="434"/>
    <cellStyle name="20% - Accent2 2 2 3" xfId="435"/>
    <cellStyle name="20% - Accent2 2 2 3 2" xfId="436"/>
    <cellStyle name="20% - Accent2 2 2 3 2 2" xfId="437"/>
    <cellStyle name="20% - Accent2 2 2 3 2 2 2" xfId="438"/>
    <cellStyle name="20% - Accent2 2 2 3 2 3" xfId="439"/>
    <cellStyle name="20% - Accent2 2 2 3 3" xfId="440"/>
    <cellStyle name="20% - Accent2 2 2 3 3 2" xfId="441"/>
    <cellStyle name="20% - Accent2 2 2 3 4" xfId="442"/>
    <cellStyle name="20% - Accent2 2 2 4" xfId="443"/>
    <cellStyle name="20% - Accent2 2 2 4 2" xfId="444"/>
    <cellStyle name="20% - Accent2 2 2 4 2 2" xfId="445"/>
    <cellStyle name="20% - Accent2 2 2 4 2 2 2" xfId="446"/>
    <cellStyle name="20% - Accent2 2 2 4 2 3" xfId="447"/>
    <cellStyle name="20% - Accent2 2 2 4 3" xfId="448"/>
    <cellStyle name="20% - Accent2 2 2 4 3 2" xfId="449"/>
    <cellStyle name="20% - Accent2 2 2 4 4" xfId="450"/>
    <cellStyle name="20% - Accent2 2 2 5" xfId="451"/>
    <cellStyle name="20% - Accent2 2 2 5 2" xfId="452"/>
    <cellStyle name="20% - Accent2 2 2 5 2 2" xfId="453"/>
    <cellStyle name="20% - Accent2 2 2 5 2 2 2" xfId="454"/>
    <cellStyle name="20% - Accent2 2 2 5 2 3" xfId="455"/>
    <cellStyle name="20% - Accent2 2 2 5 3" xfId="456"/>
    <cellStyle name="20% - Accent2 2 2 5 3 2" xfId="457"/>
    <cellStyle name="20% - Accent2 2 2 5 4" xfId="458"/>
    <cellStyle name="20% - Accent2 2 2 6" xfId="459"/>
    <cellStyle name="20% - Accent2 2 2 6 2" xfId="460"/>
    <cellStyle name="20% - Accent2 2 2 6 2 2" xfId="461"/>
    <cellStyle name="20% - Accent2 2 2 6 3" xfId="462"/>
    <cellStyle name="20% - Accent2 2 2 7" xfId="463"/>
    <cellStyle name="20% - Accent2 2 2 7 2" xfId="464"/>
    <cellStyle name="20% - Accent2 2 2 8" xfId="465"/>
    <cellStyle name="20% - Accent2 2 3" xfId="466"/>
    <cellStyle name="20% - Accent2 2 3 2" xfId="467"/>
    <cellStyle name="20% - Accent2 2 3 2 2" xfId="468"/>
    <cellStyle name="20% - Accent2 2 3 2 2 2" xfId="469"/>
    <cellStyle name="20% - Accent2 2 3 2 2 2 2" xfId="470"/>
    <cellStyle name="20% - Accent2 2 3 2 2 3" xfId="471"/>
    <cellStyle name="20% - Accent2 2 3 2 3" xfId="472"/>
    <cellStyle name="20% - Accent2 2 3 2 3 2" xfId="473"/>
    <cellStyle name="20% - Accent2 2 3 2 4" xfId="474"/>
    <cellStyle name="20% - Accent2 2 3 3" xfId="475"/>
    <cellStyle name="20% - Accent2 2 3 3 2" xfId="476"/>
    <cellStyle name="20% - Accent2 2 3 3 2 2" xfId="477"/>
    <cellStyle name="20% - Accent2 2 3 3 2 2 2" xfId="478"/>
    <cellStyle name="20% - Accent2 2 3 3 2 3" xfId="479"/>
    <cellStyle name="20% - Accent2 2 3 3 3" xfId="480"/>
    <cellStyle name="20% - Accent2 2 3 3 3 2" xfId="481"/>
    <cellStyle name="20% - Accent2 2 3 3 4" xfId="482"/>
    <cellStyle name="20% - Accent2 2 3 4" xfId="483"/>
    <cellStyle name="20% - Accent2 2 3 4 2" xfId="484"/>
    <cellStyle name="20% - Accent2 2 3 4 2 2" xfId="485"/>
    <cellStyle name="20% - Accent2 2 3 4 2 2 2" xfId="486"/>
    <cellStyle name="20% - Accent2 2 3 4 2 3" xfId="487"/>
    <cellStyle name="20% - Accent2 2 3 4 3" xfId="488"/>
    <cellStyle name="20% - Accent2 2 3 4 3 2" xfId="489"/>
    <cellStyle name="20% - Accent2 2 3 4 4" xfId="490"/>
    <cellStyle name="20% - Accent2 2 3 5" xfId="491"/>
    <cellStyle name="20% - Accent2 2 3 5 2" xfId="492"/>
    <cellStyle name="20% - Accent2 2 3 5 2 2" xfId="493"/>
    <cellStyle name="20% - Accent2 2 3 5 3" xfId="494"/>
    <cellStyle name="20% - Accent2 2 3 6" xfId="495"/>
    <cellStyle name="20% - Accent2 2 3 6 2" xfId="496"/>
    <cellStyle name="20% - Accent2 2 3 7" xfId="497"/>
    <cellStyle name="20% - Accent2 2 4" xfId="498"/>
    <cellStyle name="20% - Accent2 2 4 2" xfId="499"/>
    <cellStyle name="20% - Accent2 2 4 2 2" xfId="500"/>
    <cellStyle name="20% - Accent2 2 4 2 2 2" xfId="501"/>
    <cellStyle name="20% - Accent2 2 4 2 3" xfId="502"/>
    <cellStyle name="20% - Accent2 2 4 3" xfId="503"/>
    <cellStyle name="20% - Accent2 2 4 3 2" xfId="504"/>
    <cellStyle name="20% - Accent2 2 4 4" xfId="505"/>
    <cellStyle name="20% - Accent2 2 5" xfId="506"/>
    <cellStyle name="20% - Accent2 2 5 2" xfId="507"/>
    <cellStyle name="20% - Accent2 2 5 2 2" xfId="508"/>
    <cellStyle name="20% - Accent2 2 5 2 2 2" xfId="509"/>
    <cellStyle name="20% - Accent2 2 5 2 3" xfId="510"/>
    <cellStyle name="20% - Accent2 2 5 3" xfId="511"/>
    <cellStyle name="20% - Accent2 2 5 3 2" xfId="512"/>
    <cellStyle name="20% - Accent2 2 5 4" xfId="513"/>
    <cellStyle name="20% - Accent2 2 6" xfId="514"/>
    <cellStyle name="20% - Accent2 2 6 2" xfId="515"/>
    <cellStyle name="20% - Accent2 2 6 2 2" xfId="516"/>
    <cellStyle name="20% - Accent2 2 6 2 2 2" xfId="517"/>
    <cellStyle name="20% - Accent2 2 6 2 3" xfId="518"/>
    <cellStyle name="20% - Accent2 2 6 3" xfId="519"/>
    <cellStyle name="20% - Accent2 2 6 3 2" xfId="520"/>
    <cellStyle name="20% - Accent2 2 6 4" xfId="521"/>
    <cellStyle name="20% - Accent2 2 7" xfId="522"/>
    <cellStyle name="20% - Accent2 2 7 2" xfId="523"/>
    <cellStyle name="20% - Accent2 2 7 2 2" xfId="524"/>
    <cellStyle name="20% - Accent2 2 7 2 2 2" xfId="525"/>
    <cellStyle name="20% - Accent2 2 7 2 3" xfId="526"/>
    <cellStyle name="20% - Accent2 2 7 3" xfId="527"/>
    <cellStyle name="20% - Accent2 2 7 3 2" xfId="528"/>
    <cellStyle name="20% - Accent2 2 7 4" xfId="529"/>
    <cellStyle name="20% - Accent2 2 8" xfId="530"/>
    <cellStyle name="20% - Accent2 2 8 2" xfId="531"/>
    <cellStyle name="20% - Accent2 2 8 2 2" xfId="532"/>
    <cellStyle name="20% - Accent2 2 8 3" xfId="533"/>
    <cellStyle name="20% - Accent2 2 9" xfId="534"/>
    <cellStyle name="20% - Accent2 2 9 2" xfId="535"/>
    <cellStyle name="20% - Accent2 3" xfId="536"/>
    <cellStyle name="20% - Accent2 3 2" xfId="537"/>
    <cellStyle name="20% - Accent2 3 2 2" xfId="538"/>
    <cellStyle name="20% - Accent2 3 2 2 2" xfId="539"/>
    <cellStyle name="20% - Accent2 3 2 2 2 2" xfId="540"/>
    <cellStyle name="20% - Accent2 3 2 2 2 2 2" xfId="541"/>
    <cellStyle name="20% - Accent2 3 2 2 2 3" xfId="542"/>
    <cellStyle name="20% - Accent2 3 2 2 3" xfId="543"/>
    <cellStyle name="20% - Accent2 3 2 2 3 2" xfId="544"/>
    <cellStyle name="20% - Accent2 3 2 2 4" xfId="545"/>
    <cellStyle name="20% - Accent2 3 2 3" xfId="546"/>
    <cellStyle name="20% - Accent2 3 2 3 2" xfId="547"/>
    <cellStyle name="20% - Accent2 3 2 3 2 2" xfId="548"/>
    <cellStyle name="20% - Accent2 3 2 3 2 2 2" xfId="549"/>
    <cellStyle name="20% - Accent2 3 2 3 2 3" xfId="550"/>
    <cellStyle name="20% - Accent2 3 2 3 3" xfId="551"/>
    <cellStyle name="20% - Accent2 3 2 3 3 2" xfId="552"/>
    <cellStyle name="20% - Accent2 3 2 3 4" xfId="553"/>
    <cellStyle name="20% - Accent2 3 2 4" xfId="554"/>
    <cellStyle name="20% - Accent2 3 2 4 2" xfId="555"/>
    <cellStyle name="20% - Accent2 3 2 4 2 2" xfId="556"/>
    <cellStyle name="20% - Accent2 3 2 4 2 2 2" xfId="557"/>
    <cellStyle name="20% - Accent2 3 2 4 2 3" xfId="558"/>
    <cellStyle name="20% - Accent2 3 2 4 3" xfId="559"/>
    <cellStyle name="20% - Accent2 3 2 4 3 2" xfId="560"/>
    <cellStyle name="20% - Accent2 3 2 4 4" xfId="561"/>
    <cellStyle name="20% - Accent2 3 2 5" xfId="562"/>
    <cellStyle name="20% - Accent2 3 2 5 2" xfId="563"/>
    <cellStyle name="20% - Accent2 3 2 5 2 2" xfId="564"/>
    <cellStyle name="20% - Accent2 3 2 5 3" xfId="565"/>
    <cellStyle name="20% - Accent2 3 2 6" xfId="566"/>
    <cellStyle name="20% - Accent2 3 2 6 2" xfId="567"/>
    <cellStyle name="20% - Accent2 3 2 7" xfId="568"/>
    <cellStyle name="20% - Accent2 3 3" xfId="569"/>
    <cellStyle name="20% - Accent2 3 3 2" xfId="570"/>
    <cellStyle name="20% - Accent2 3 3 2 2" xfId="571"/>
    <cellStyle name="20% - Accent2 3 3 2 2 2" xfId="572"/>
    <cellStyle name="20% - Accent2 3 3 2 3" xfId="573"/>
    <cellStyle name="20% - Accent2 3 3 3" xfId="574"/>
    <cellStyle name="20% - Accent2 3 3 3 2" xfId="575"/>
    <cellStyle name="20% - Accent2 3 3 4" xfId="576"/>
    <cellStyle name="20% - Accent2 3 4" xfId="577"/>
    <cellStyle name="20% - Accent2 3 4 2" xfId="578"/>
    <cellStyle name="20% - Accent2 3 4 2 2" xfId="579"/>
    <cellStyle name="20% - Accent2 3 4 2 2 2" xfId="580"/>
    <cellStyle name="20% - Accent2 3 4 2 3" xfId="581"/>
    <cellStyle name="20% - Accent2 3 4 3" xfId="582"/>
    <cellStyle name="20% - Accent2 3 4 3 2" xfId="583"/>
    <cellStyle name="20% - Accent2 3 4 4" xfId="584"/>
    <cellStyle name="20% - Accent2 3 5" xfId="585"/>
    <cellStyle name="20% - Accent2 3 5 2" xfId="586"/>
    <cellStyle name="20% - Accent2 3 5 2 2" xfId="587"/>
    <cellStyle name="20% - Accent2 3 5 2 2 2" xfId="588"/>
    <cellStyle name="20% - Accent2 3 5 2 3" xfId="589"/>
    <cellStyle name="20% - Accent2 3 5 3" xfId="590"/>
    <cellStyle name="20% - Accent2 3 5 3 2" xfId="591"/>
    <cellStyle name="20% - Accent2 3 5 4" xfId="592"/>
    <cellStyle name="20% - Accent2 3 6" xfId="593"/>
    <cellStyle name="20% - Accent2 3 6 2" xfId="594"/>
    <cellStyle name="20% - Accent2 3 6 2 2" xfId="595"/>
    <cellStyle name="20% - Accent2 3 6 3" xfId="596"/>
    <cellStyle name="20% - Accent2 3 7" xfId="597"/>
    <cellStyle name="20% - Accent2 3 7 2" xfId="598"/>
    <cellStyle name="20% - Accent2 3 8" xfId="599"/>
    <cellStyle name="20% - Accent2 4" xfId="600"/>
    <cellStyle name="20% - Accent2 4 2" xfId="601"/>
    <cellStyle name="20% - Accent2 4 2 2" xfId="602"/>
    <cellStyle name="20% - Accent2 4 2 2 2" xfId="603"/>
    <cellStyle name="20% - Accent2 4 2 2 2 2" xfId="604"/>
    <cellStyle name="20% - Accent2 4 2 2 3" xfId="605"/>
    <cellStyle name="20% - Accent2 4 2 3" xfId="606"/>
    <cellStyle name="20% - Accent2 4 2 3 2" xfId="607"/>
    <cellStyle name="20% - Accent2 4 2 4" xfId="608"/>
    <cellStyle name="20% - Accent2 4 3" xfId="609"/>
    <cellStyle name="20% - Accent2 4 3 2" xfId="610"/>
    <cellStyle name="20% - Accent2 4 3 2 2" xfId="611"/>
    <cellStyle name="20% - Accent2 4 3 2 2 2" xfId="612"/>
    <cellStyle name="20% - Accent2 4 3 2 3" xfId="613"/>
    <cellStyle name="20% - Accent2 4 3 3" xfId="614"/>
    <cellStyle name="20% - Accent2 4 3 3 2" xfId="615"/>
    <cellStyle name="20% - Accent2 4 3 4" xfId="616"/>
    <cellStyle name="20% - Accent2 4 4" xfId="617"/>
    <cellStyle name="20% - Accent2 4 4 2" xfId="618"/>
    <cellStyle name="20% - Accent2 4 4 2 2" xfId="619"/>
    <cellStyle name="20% - Accent2 4 4 2 2 2" xfId="620"/>
    <cellStyle name="20% - Accent2 4 4 2 3" xfId="621"/>
    <cellStyle name="20% - Accent2 4 4 3" xfId="622"/>
    <cellStyle name="20% - Accent2 4 4 3 2" xfId="623"/>
    <cellStyle name="20% - Accent2 4 4 4" xfId="624"/>
    <cellStyle name="20% - Accent2 4 5" xfId="625"/>
    <cellStyle name="20% - Accent2 4 5 2" xfId="626"/>
    <cellStyle name="20% - Accent2 4 5 2 2" xfId="627"/>
    <cellStyle name="20% - Accent2 4 5 3" xfId="628"/>
    <cellStyle name="20% - Accent2 4 6" xfId="629"/>
    <cellStyle name="20% - Accent2 4 6 2" xfId="630"/>
    <cellStyle name="20% - Accent2 4 7" xfId="631"/>
    <cellStyle name="20% - Accent2 5" xfId="632"/>
    <cellStyle name="20% - Accent2 5 2" xfId="633"/>
    <cellStyle name="20% - Accent2 5 2 2" xfId="634"/>
    <cellStyle name="20% - Accent2 5 2 2 2" xfId="635"/>
    <cellStyle name="20% - Accent2 5 2 2 2 2" xfId="636"/>
    <cellStyle name="20% - Accent2 5 2 2 3" xfId="637"/>
    <cellStyle name="20% - Accent2 5 2 3" xfId="638"/>
    <cellStyle name="20% - Accent2 5 2 3 2" xfId="639"/>
    <cellStyle name="20% - Accent2 5 2 4" xfId="640"/>
    <cellStyle name="20% - Accent2 5 3" xfId="641"/>
    <cellStyle name="20% - Accent2 5 3 2" xfId="642"/>
    <cellStyle name="20% - Accent2 5 3 2 2" xfId="643"/>
    <cellStyle name="20% - Accent2 5 3 2 2 2" xfId="644"/>
    <cellStyle name="20% - Accent2 5 3 2 3" xfId="645"/>
    <cellStyle name="20% - Accent2 5 3 3" xfId="646"/>
    <cellStyle name="20% - Accent2 5 3 3 2" xfId="647"/>
    <cellStyle name="20% - Accent2 5 3 4" xfId="648"/>
    <cellStyle name="20% - Accent2 5 4" xfId="649"/>
    <cellStyle name="20% - Accent2 5 4 2" xfId="650"/>
    <cellStyle name="20% - Accent2 5 4 2 2" xfId="651"/>
    <cellStyle name="20% - Accent2 5 4 2 2 2" xfId="652"/>
    <cellStyle name="20% - Accent2 5 4 2 3" xfId="653"/>
    <cellStyle name="20% - Accent2 5 4 3" xfId="654"/>
    <cellStyle name="20% - Accent2 5 4 3 2" xfId="655"/>
    <cellStyle name="20% - Accent2 5 4 4" xfId="656"/>
    <cellStyle name="20% - Accent2 5 5" xfId="657"/>
    <cellStyle name="20% - Accent2 5 5 2" xfId="658"/>
    <cellStyle name="20% - Accent2 5 5 2 2" xfId="659"/>
    <cellStyle name="20% - Accent2 5 5 3" xfId="660"/>
    <cellStyle name="20% - Accent2 5 6" xfId="661"/>
    <cellStyle name="20% - Accent2 5 6 2" xfId="662"/>
    <cellStyle name="20% - Accent2 5 7" xfId="663"/>
    <cellStyle name="20% - Accent2 6" xfId="664"/>
    <cellStyle name="20% - Accent2 6 2" xfId="665"/>
    <cellStyle name="20% - Accent2 6 2 2" xfId="666"/>
    <cellStyle name="20% - Accent2 6 2 2 2" xfId="667"/>
    <cellStyle name="20% - Accent2 6 2 2 2 2" xfId="668"/>
    <cellStyle name="20% - Accent2 6 2 2 3" xfId="669"/>
    <cellStyle name="20% - Accent2 6 2 3" xfId="670"/>
    <cellStyle name="20% - Accent2 6 2 3 2" xfId="671"/>
    <cellStyle name="20% - Accent2 6 2 4" xfId="672"/>
    <cellStyle name="20% - Accent2 6 3" xfId="673"/>
    <cellStyle name="20% - Accent2 6 3 2" xfId="674"/>
    <cellStyle name="20% - Accent2 6 3 2 2" xfId="675"/>
    <cellStyle name="20% - Accent2 6 3 2 2 2" xfId="676"/>
    <cellStyle name="20% - Accent2 6 3 2 3" xfId="677"/>
    <cellStyle name="20% - Accent2 6 3 3" xfId="678"/>
    <cellStyle name="20% - Accent2 6 3 3 2" xfId="679"/>
    <cellStyle name="20% - Accent2 6 3 4" xfId="680"/>
    <cellStyle name="20% - Accent2 6 4" xfId="681"/>
    <cellStyle name="20% - Accent2 6 4 2" xfId="682"/>
    <cellStyle name="20% - Accent2 6 4 2 2" xfId="683"/>
    <cellStyle name="20% - Accent2 6 4 2 2 2" xfId="684"/>
    <cellStyle name="20% - Accent2 6 4 2 3" xfId="685"/>
    <cellStyle name="20% - Accent2 6 4 3" xfId="686"/>
    <cellStyle name="20% - Accent2 6 4 3 2" xfId="687"/>
    <cellStyle name="20% - Accent2 6 4 4" xfId="688"/>
    <cellStyle name="20% - Accent2 6 5" xfId="689"/>
    <cellStyle name="20% - Accent2 6 5 2" xfId="690"/>
    <cellStyle name="20% - Accent2 6 5 2 2" xfId="691"/>
    <cellStyle name="20% - Accent2 6 5 3" xfId="692"/>
    <cellStyle name="20% - Accent2 6 6" xfId="693"/>
    <cellStyle name="20% - Accent2 6 6 2" xfId="694"/>
    <cellStyle name="20% - Accent2 6 7" xfId="695"/>
    <cellStyle name="20% - Accent2 7" xfId="696"/>
    <cellStyle name="20% - Accent2 7 2" xfId="697"/>
    <cellStyle name="20% - Accent2 7 2 2" xfId="698"/>
    <cellStyle name="20% - Accent2 7 2 2 2" xfId="699"/>
    <cellStyle name="20% - Accent2 7 2 2 2 2" xfId="700"/>
    <cellStyle name="20% - Accent2 7 2 2 3" xfId="701"/>
    <cellStyle name="20% - Accent2 7 2 3" xfId="702"/>
    <cellStyle name="20% - Accent2 7 2 3 2" xfId="703"/>
    <cellStyle name="20% - Accent2 7 2 4" xfId="704"/>
    <cellStyle name="20% - Accent2 7 3" xfId="705"/>
    <cellStyle name="20% - Accent2 7 3 2" xfId="706"/>
    <cellStyle name="20% - Accent2 7 3 2 2" xfId="707"/>
    <cellStyle name="20% - Accent2 7 3 2 2 2" xfId="708"/>
    <cellStyle name="20% - Accent2 7 3 2 3" xfId="709"/>
    <cellStyle name="20% - Accent2 7 3 3" xfId="710"/>
    <cellStyle name="20% - Accent2 7 3 3 2" xfId="711"/>
    <cellStyle name="20% - Accent2 7 3 4" xfId="712"/>
    <cellStyle name="20% - Accent2 7 4" xfId="713"/>
    <cellStyle name="20% - Accent2 7 4 2" xfId="714"/>
    <cellStyle name="20% - Accent2 7 4 2 2" xfId="715"/>
    <cellStyle name="20% - Accent2 7 4 2 2 2" xfId="716"/>
    <cellStyle name="20% - Accent2 7 4 2 3" xfId="717"/>
    <cellStyle name="20% - Accent2 7 4 3" xfId="718"/>
    <cellStyle name="20% - Accent2 7 4 3 2" xfId="719"/>
    <cellStyle name="20% - Accent2 7 4 4" xfId="720"/>
    <cellStyle name="20% - Accent2 7 5" xfId="721"/>
    <cellStyle name="20% - Accent2 7 5 2" xfId="722"/>
    <cellStyle name="20% - Accent2 7 5 2 2" xfId="723"/>
    <cellStyle name="20% - Accent2 7 5 3" xfId="724"/>
    <cellStyle name="20% - Accent2 7 6" xfId="725"/>
    <cellStyle name="20% - Accent2 7 6 2" xfId="726"/>
    <cellStyle name="20% - Accent2 7 7" xfId="727"/>
    <cellStyle name="20% - Accent2 8" xfId="728"/>
    <cellStyle name="20% - Accent2 8 2" xfId="729"/>
    <cellStyle name="20% - Accent2 8 2 2" xfId="730"/>
    <cellStyle name="20% - Accent2 8 2 2 2" xfId="731"/>
    <cellStyle name="20% - Accent2 8 2 3" xfId="732"/>
    <cellStyle name="20% - Accent2 8 3" xfId="733"/>
    <cellStyle name="20% - Accent2 8 3 2" xfId="734"/>
    <cellStyle name="20% - Accent2 8 4" xfId="735"/>
    <cellStyle name="20% - Accent2 9" xfId="736"/>
    <cellStyle name="20% - Accent2 9 2" xfId="737"/>
    <cellStyle name="20% - Accent2 9 2 2" xfId="738"/>
    <cellStyle name="20% - Accent2 9 2 2 2" xfId="739"/>
    <cellStyle name="20% - Accent2 9 2 3" xfId="740"/>
    <cellStyle name="20% - Accent2 9 3" xfId="741"/>
    <cellStyle name="20% - Accent2 9 3 2" xfId="742"/>
    <cellStyle name="20% - Accent2 9 4" xfId="743"/>
    <cellStyle name="20% - Accent3 10" xfId="744"/>
    <cellStyle name="20% - Accent3 10 2" xfId="745"/>
    <cellStyle name="20% - Accent3 10 2 2" xfId="746"/>
    <cellStyle name="20% - Accent3 10 2 2 2" xfId="747"/>
    <cellStyle name="20% - Accent3 10 2 3" xfId="748"/>
    <cellStyle name="20% - Accent3 10 3" xfId="749"/>
    <cellStyle name="20% - Accent3 10 3 2" xfId="750"/>
    <cellStyle name="20% - Accent3 10 4" xfId="751"/>
    <cellStyle name="20% - Accent3 11" xfId="752"/>
    <cellStyle name="20% - Accent3 11 2" xfId="753"/>
    <cellStyle name="20% - Accent3 11 2 2" xfId="754"/>
    <cellStyle name="20% - Accent3 11 2 2 2" xfId="755"/>
    <cellStyle name="20% - Accent3 11 2 3" xfId="756"/>
    <cellStyle name="20% - Accent3 11 3" xfId="757"/>
    <cellStyle name="20% - Accent3 11 3 2" xfId="758"/>
    <cellStyle name="20% - Accent3 11 4" xfId="759"/>
    <cellStyle name="20% - Accent3 12" xfId="760"/>
    <cellStyle name="20% - Accent3 12 2" xfId="761"/>
    <cellStyle name="20% - Accent3 12 2 2" xfId="762"/>
    <cellStyle name="20% - Accent3 12 3" xfId="763"/>
    <cellStyle name="20% - Accent3 13" xfId="764"/>
    <cellStyle name="20% - Accent3 13 2" xfId="765"/>
    <cellStyle name="20% - Accent3 14" xfId="766"/>
    <cellStyle name="20% - Accent3 2" xfId="767"/>
    <cellStyle name="20% - Accent3 2 10" xfId="768"/>
    <cellStyle name="20% - Accent3 2 2" xfId="769"/>
    <cellStyle name="20% - Accent3 2 2 2" xfId="770"/>
    <cellStyle name="20% - Accent3 2 2 2 2" xfId="771"/>
    <cellStyle name="20% - Accent3 2 2 2 2 2" xfId="772"/>
    <cellStyle name="20% - Accent3 2 2 2 2 2 2" xfId="773"/>
    <cellStyle name="20% - Accent3 2 2 2 2 2 2 2" xfId="774"/>
    <cellStyle name="20% - Accent3 2 2 2 2 2 3" xfId="775"/>
    <cellStyle name="20% - Accent3 2 2 2 2 3" xfId="776"/>
    <cellStyle name="20% - Accent3 2 2 2 2 3 2" xfId="777"/>
    <cellStyle name="20% - Accent3 2 2 2 2 4" xfId="778"/>
    <cellStyle name="20% - Accent3 2 2 2 3" xfId="779"/>
    <cellStyle name="20% - Accent3 2 2 2 3 2" xfId="780"/>
    <cellStyle name="20% - Accent3 2 2 2 3 2 2" xfId="781"/>
    <cellStyle name="20% - Accent3 2 2 2 3 2 2 2" xfId="782"/>
    <cellStyle name="20% - Accent3 2 2 2 3 2 3" xfId="783"/>
    <cellStyle name="20% - Accent3 2 2 2 3 3" xfId="784"/>
    <cellStyle name="20% - Accent3 2 2 2 3 3 2" xfId="785"/>
    <cellStyle name="20% - Accent3 2 2 2 3 4" xfId="786"/>
    <cellStyle name="20% - Accent3 2 2 2 4" xfId="787"/>
    <cellStyle name="20% - Accent3 2 2 2 4 2" xfId="788"/>
    <cellStyle name="20% - Accent3 2 2 2 4 2 2" xfId="789"/>
    <cellStyle name="20% - Accent3 2 2 2 4 2 2 2" xfId="790"/>
    <cellStyle name="20% - Accent3 2 2 2 4 2 3" xfId="791"/>
    <cellStyle name="20% - Accent3 2 2 2 4 3" xfId="792"/>
    <cellStyle name="20% - Accent3 2 2 2 4 3 2" xfId="793"/>
    <cellStyle name="20% - Accent3 2 2 2 4 4" xfId="794"/>
    <cellStyle name="20% - Accent3 2 2 2 5" xfId="795"/>
    <cellStyle name="20% - Accent3 2 2 2 5 2" xfId="796"/>
    <cellStyle name="20% - Accent3 2 2 2 5 2 2" xfId="797"/>
    <cellStyle name="20% - Accent3 2 2 2 5 3" xfId="798"/>
    <cellStyle name="20% - Accent3 2 2 2 6" xfId="799"/>
    <cellStyle name="20% - Accent3 2 2 2 6 2" xfId="800"/>
    <cellStyle name="20% - Accent3 2 2 2 7" xfId="801"/>
    <cellStyle name="20% - Accent3 2 2 3" xfId="802"/>
    <cellStyle name="20% - Accent3 2 2 3 2" xfId="803"/>
    <cellStyle name="20% - Accent3 2 2 3 2 2" xfId="804"/>
    <cellStyle name="20% - Accent3 2 2 3 2 2 2" xfId="805"/>
    <cellStyle name="20% - Accent3 2 2 3 2 3" xfId="806"/>
    <cellStyle name="20% - Accent3 2 2 3 3" xfId="807"/>
    <cellStyle name="20% - Accent3 2 2 3 3 2" xfId="808"/>
    <cellStyle name="20% - Accent3 2 2 3 4" xfId="809"/>
    <cellStyle name="20% - Accent3 2 2 4" xfId="810"/>
    <cellStyle name="20% - Accent3 2 2 4 2" xfId="811"/>
    <cellStyle name="20% - Accent3 2 2 4 2 2" xfId="812"/>
    <cellStyle name="20% - Accent3 2 2 4 2 2 2" xfId="813"/>
    <cellStyle name="20% - Accent3 2 2 4 2 3" xfId="814"/>
    <cellStyle name="20% - Accent3 2 2 4 3" xfId="815"/>
    <cellStyle name="20% - Accent3 2 2 4 3 2" xfId="816"/>
    <cellStyle name="20% - Accent3 2 2 4 4" xfId="817"/>
    <cellStyle name="20% - Accent3 2 2 5" xfId="818"/>
    <cellStyle name="20% - Accent3 2 2 5 2" xfId="819"/>
    <cellStyle name="20% - Accent3 2 2 5 2 2" xfId="820"/>
    <cellStyle name="20% - Accent3 2 2 5 2 2 2" xfId="821"/>
    <cellStyle name="20% - Accent3 2 2 5 2 3" xfId="822"/>
    <cellStyle name="20% - Accent3 2 2 5 3" xfId="823"/>
    <cellStyle name="20% - Accent3 2 2 5 3 2" xfId="824"/>
    <cellStyle name="20% - Accent3 2 2 5 4" xfId="825"/>
    <cellStyle name="20% - Accent3 2 2 6" xfId="826"/>
    <cellStyle name="20% - Accent3 2 2 6 2" xfId="827"/>
    <cellStyle name="20% - Accent3 2 2 6 2 2" xfId="828"/>
    <cellStyle name="20% - Accent3 2 2 6 3" xfId="829"/>
    <cellStyle name="20% - Accent3 2 2 7" xfId="830"/>
    <cellStyle name="20% - Accent3 2 2 7 2" xfId="831"/>
    <cellStyle name="20% - Accent3 2 2 8" xfId="832"/>
    <cellStyle name="20% - Accent3 2 3" xfId="833"/>
    <cellStyle name="20% - Accent3 2 3 2" xfId="834"/>
    <cellStyle name="20% - Accent3 2 3 2 2" xfId="835"/>
    <cellStyle name="20% - Accent3 2 3 2 2 2" xfId="836"/>
    <cellStyle name="20% - Accent3 2 3 2 2 2 2" xfId="837"/>
    <cellStyle name="20% - Accent3 2 3 2 2 3" xfId="838"/>
    <cellStyle name="20% - Accent3 2 3 2 3" xfId="839"/>
    <cellStyle name="20% - Accent3 2 3 2 3 2" xfId="840"/>
    <cellStyle name="20% - Accent3 2 3 2 4" xfId="841"/>
    <cellStyle name="20% - Accent3 2 3 3" xfId="842"/>
    <cellStyle name="20% - Accent3 2 3 3 2" xfId="843"/>
    <cellStyle name="20% - Accent3 2 3 3 2 2" xfId="844"/>
    <cellStyle name="20% - Accent3 2 3 3 2 2 2" xfId="845"/>
    <cellStyle name="20% - Accent3 2 3 3 2 3" xfId="846"/>
    <cellStyle name="20% - Accent3 2 3 3 3" xfId="847"/>
    <cellStyle name="20% - Accent3 2 3 3 3 2" xfId="848"/>
    <cellStyle name="20% - Accent3 2 3 3 4" xfId="849"/>
    <cellStyle name="20% - Accent3 2 3 4" xfId="850"/>
    <cellStyle name="20% - Accent3 2 3 4 2" xfId="851"/>
    <cellStyle name="20% - Accent3 2 3 4 2 2" xfId="852"/>
    <cellStyle name="20% - Accent3 2 3 4 2 2 2" xfId="853"/>
    <cellStyle name="20% - Accent3 2 3 4 2 3" xfId="854"/>
    <cellStyle name="20% - Accent3 2 3 4 3" xfId="855"/>
    <cellStyle name="20% - Accent3 2 3 4 3 2" xfId="856"/>
    <cellStyle name="20% - Accent3 2 3 4 4" xfId="857"/>
    <cellStyle name="20% - Accent3 2 3 5" xfId="858"/>
    <cellStyle name="20% - Accent3 2 3 5 2" xfId="859"/>
    <cellStyle name="20% - Accent3 2 3 5 2 2" xfId="860"/>
    <cellStyle name="20% - Accent3 2 3 5 3" xfId="861"/>
    <cellStyle name="20% - Accent3 2 3 6" xfId="862"/>
    <cellStyle name="20% - Accent3 2 3 6 2" xfId="863"/>
    <cellStyle name="20% - Accent3 2 3 7" xfId="864"/>
    <cellStyle name="20% - Accent3 2 4" xfId="865"/>
    <cellStyle name="20% - Accent3 2 4 2" xfId="866"/>
    <cellStyle name="20% - Accent3 2 4 2 2" xfId="867"/>
    <cellStyle name="20% - Accent3 2 4 2 2 2" xfId="868"/>
    <cellStyle name="20% - Accent3 2 4 2 3" xfId="869"/>
    <cellStyle name="20% - Accent3 2 4 3" xfId="870"/>
    <cellStyle name="20% - Accent3 2 4 3 2" xfId="871"/>
    <cellStyle name="20% - Accent3 2 4 4" xfId="872"/>
    <cellStyle name="20% - Accent3 2 5" xfId="873"/>
    <cellStyle name="20% - Accent3 2 5 2" xfId="874"/>
    <cellStyle name="20% - Accent3 2 5 2 2" xfId="875"/>
    <cellStyle name="20% - Accent3 2 5 2 2 2" xfId="876"/>
    <cellStyle name="20% - Accent3 2 5 2 3" xfId="877"/>
    <cellStyle name="20% - Accent3 2 5 3" xfId="878"/>
    <cellStyle name="20% - Accent3 2 5 3 2" xfId="879"/>
    <cellStyle name="20% - Accent3 2 5 4" xfId="880"/>
    <cellStyle name="20% - Accent3 2 6" xfId="881"/>
    <cellStyle name="20% - Accent3 2 6 2" xfId="882"/>
    <cellStyle name="20% - Accent3 2 6 2 2" xfId="883"/>
    <cellStyle name="20% - Accent3 2 6 2 2 2" xfId="884"/>
    <cellStyle name="20% - Accent3 2 6 2 3" xfId="885"/>
    <cellStyle name="20% - Accent3 2 6 3" xfId="886"/>
    <cellStyle name="20% - Accent3 2 6 3 2" xfId="887"/>
    <cellStyle name="20% - Accent3 2 6 4" xfId="888"/>
    <cellStyle name="20% - Accent3 2 7" xfId="889"/>
    <cellStyle name="20% - Accent3 2 7 2" xfId="890"/>
    <cellStyle name="20% - Accent3 2 7 2 2" xfId="891"/>
    <cellStyle name="20% - Accent3 2 7 2 2 2" xfId="892"/>
    <cellStyle name="20% - Accent3 2 7 2 3" xfId="893"/>
    <cellStyle name="20% - Accent3 2 7 3" xfId="894"/>
    <cellStyle name="20% - Accent3 2 7 3 2" xfId="895"/>
    <cellStyle name="20% - Accent3 2 7 4" xfId="896"/>
    <cellStyle name="20% - Accent3 2 8" xfId="897"/>
    <cellStyle name="20% - Accent3 2 8 2" xfId="898"/>
    <cellStyle name="20% - Accent3 2 8 2 2" xfId="899"/>
    <cellStyle name="20% - Accent3 2 8 3" xfId="900"/>
    <cellStyle name="20% - Accent3 2 9" xfId="901"/>
    <cellStyle name="20% - Accent3 2 9 2" xfId="902"/>
    <cellStyle name="20% - Accent3 3" xfId="903"/>
    <cellStyle name="20% - Accent3 3 2" xfId="904"/>
    <cellStyle name="20% - Accent3 3 2 2" xfId="905"/>
    <cellStyle name="20% - Accent3 3 2 2 2" xfId="906"/>
    <cellStyle name="20% - Accent3 3 2 2 2 2" xfId="907"/>
    <cellStyle name="20% - Accent3 3 2 2 2 2 2" xfId="908"/>
    <cellStyle name="20% - Accent3 3 2 2 2 3" xfId="909"/>
    <cellStyle name="20% - Accent3 3 2 2 3" xfId="910"/>
    <cellStyle name="20% - Accent3 3 2 2 3 2" xfId="911"/>
    <cellStyle name="20% - Accent3 3 2 2 4" xfId="912"/>
    <cellStyle name="20% - Accent3 3 2 3" xfId="913"/>
    <cellStyle name="20% - Accent3 3 2 3 2" xfId="914"/>
    <cellStyle name="20% - Accent3 3 2 3 2 2" xfId="915"/>
    <cellStyle name="20% - Accent3 3 2 3 2 2 2" xfId="916"/>
    <cellStyle name="20% - Accent3 3 2 3 2 3" xfId="917"/>
    <cellStyle name="20% - Accent3 3 2 3 3" xfId="918"/>
    <cellStyle name="20% - Accent3 3 2 3 3 2" xfId="919"/>
    <cellStyle name="20% - Accent3 3 2 3 4" xfId="920"/>
    <cellStyle name="20% - Accent3 3 2 4" xfId="921"/>
    <cellStyle name="20% - Accent3 3 2 4 2" xfId="922"/>
    <cellStyle name="20% - Accent3 3 2 4 2 2" xfId="923"/>
    <cellStyle name="20% - Accent3 3 2 4 2 2 2" xfId="924"/>
    <cellStyle name="20% - Accent3 3 2 4 2 3" xfId="925"/>
    <cellStyle name="20% - Accent3 3 2 4 3" xfId="926"/>
    <cellStyle name="20% - Accent3 3 2 4 3 2" xfId="927"/>
    <cellStyle name="20% - Accent3 3 2 4 4" xfId="928"/>
    <cellStyle name="20% - Accent3 3 2 5" xfId="929"/>
    <cellStyle name="20% - Accent3 3 2 5 2" xfId="930"/>
    <cellStyle name="20% - Accent3 3 2 5 2 2" xfId="931"/>
    <cellStyle name="20% - Accent3 3 2 5 3" xfId="932"/>
    <cellStyle name="20% - Accent3 3 2 6" xfId="933"/>
    <cellStyle name="20% - Accent3 3 2 6 2" xfId="934"/>
    <cellStyle name="20% - Accent3 3 2 7" xfId="935"/>
    <cellStyle name="20% - Accent3 3 3" xfId="936"/>
    <cellStyle name="20% - Accent3 3 3 2" xfId="937"/>
    <cellStyle name="20% - Accent3 3 3 2 2" xfId="938"/>
    <cellStyle name="20% - Accent3 3 3 2 2 2" xfId="939"/>
    <cellStyle name="20% - Accent3 3 3 2 3" xfId="940"/>
    <cellStyle name="20% - Accent3 3 3 3" xfId="941"/>
    <cellStyle name="20% - Accent3 3 3 3 2" xfId="942"/>
    <cellStyle name="20% - Accent3 3 3 4" xfId="943"/>
    <cellStyle name="20% - Accent3 3 4" xfId="944"/>
    <cellStyle name="20% - Accent3 3 4 2" xfId="945"/>
    <cellStyle name="20% - Accent3 3 4 2 2" xfId="946"/>
    <cellStyle name="20% - Accent3 3 4 2 2 2" xfId="947"/>
    <cellStyle name="20% - Accent3 3 4 2 3" xfId="948"/>
    <cellStyle name="20% - Accent3 3 4 3" xfId="949"/>
    <cellStyle name="20% - Accent3 3 4 3 2" xfId="950"/>
    <cellStyle name="20% - Accent3 3 4 4" xfId="951"/>
    <cellStyle name="20% - Accent3 3 5" xfId="952"/>
    <cellStyle name="20% - Accent3 3 5 2" xfId="953"/>
    <cellStyle name="20% - Accent3 3 5 2 2" xfId="954"/>
    <cellStyle name="20% - Accent3 3 5 2 2 2" xfId="955"/>
    <cellStyle name="20% - Accent3 3 5 2 3" xfId="956"/>
    <cellStyle name="20% - Accent3 3 5 3" xfId="957"/>
    <cellStyle name="20% - Accent3 3 5 3 2" xfId="958"/>
    <cellStyle name="20% - Accent3 3 5 4" xfId="959"/>
    <cellStyle name="20% - Accent3 3 6" xfId="960"/>
    <cellStyle name="20% - Accent3 3 6 2" xfId="961"/>
    <cellStyle name="20% - Accent3 3 6 2 2" xfId="962"/>
    <cellStyle name="20% - Accent3 3 6 3" xfId="963"/>
    <cellStyle name="20% - Accent3 3 7" xfId="964"/>
    <cellStyle name="20% - Accent3 3 7 2" xfId="965"/>
    <cellStyle name="20% - Accent3 3 8" xfId="966"/>
    <cellStyle name="20% - Accent3 4" xfId="967"/>
    <cellStyle name="20% - Accent3 4 2" xfId="968"/>
    <cellStyle name="20% - Accent3 4 2 2" xfId="969"/>
    <cellStyle name="20% - Accent3 4 2 2 2" xfId="970"/>
    <cellStyle name="20% - Accent3 4 2 2 2 2" xfId="971"/>
    <cellStyle name="20% - Accent3 4 2 2 3" xfId="972"/>
    <cellStyle name="20% - Accent3 4 2 3" xfId="973"/>
    <cellStyle name="20% - Accent3 4 2 3 2" xfId="974"/>
    <cellStyle name="20% - Accent3 4 2 4" xfId="975"/>
    <cellStyle name="20% - Accent3 4 3" xfId="976"/>
    <cellStyle name="20% - Accent3 4 3 2" xfId="977"/>
    <cellStyle name="20% - Accent3 4 3 2 2" xfId="978"/>
    <cellStyle name="20% - Accent3 4 3 2 2 2" xfId="979"/>
    <cellStyle name="20% - Accent3 4 3 2 3" xfId="980"/>
    <cellStyle name="20% - Accent3 4 3 3" xfId="981"/>
    <cellStyle name="20% - Accent3 4 3 3 2" xfId="982"/>
    <cellStyle name="20% - Accent3 4 3 4" xfId="983"/>
    <cellStyle name="20% - Accent3 4 4" xfId="984"/>
    <cellStyle name="20% - Accent3 4 4 2" xfId="985"/>
    <cellStyle name="20% - Accent3 4 4 2 2" xfId="986"/>
    <cellStyle name="20% - Accent3 4 4 2 2 2" xfId="987"/>
    <cellStyle name="20% - Accent3 4 4 2 3" xfId="988"/>
    <cellStyle name="20% - Accent3 4 4 3" xfId="989"/>
    <cellStyle name="20% - Accent3 4 4 3 2" xfId="990"/>
    <cellStyle name="20% - Accent3 4 4 4" xfId="991"/>
    <cellStyle name="20% - Accent3 4 5" xfId="992"/>
    <cellStyle name="20% - Accent3 4 5 2" xfId="993"/>
    <cellStyle name="20% - Accent3 4 5 2 2" xfId="994"/>
    <cellStyle name="20% - Accent3 4 5 3" xfId="995"/>
    <cellStyle name="20% - Accent3 4 6" xfId="996"/>
    <cellStyle name="20% - Accent3 4 6 2" xfId="997"/>
    <cellStyle name="20% - Accent3 4 7" xfId="998"/>
    <cellStyle name="20% - Accent3 5" xfId="999"/>
    <cellStyle name="20% - Accent3 5 2" xfId="1000"/>
    <cellStyle name="20% - Accent3 5 2 2" xfId="1001"/>
    <cellStyle name="20% - Accent3 5 2 2 2" xfId="1002"/>
    <cellStyle name="20% - Accent3 5 2 2 2 2" xfId="1003"/>
    <cellStyle name="20% - Accent3 5 2 2 3" xfId="1004"/>
    <cellStyle name="20% - Accent3 5 2 3" xfId="1005"/>
    <cellStyle name="20% - Accent3 5 2 3 2" xfId="1006"/>
    <cellStyle name="20% - Accent3 5 2 4" xfId="1007"/>
    <cellStyle name="20% - Accent3 5 3" xfId="1008"/>
    <cellStyle name="20% - Accent3 5 3 2" xfId="1009"/>
    <cellStyle name="20% - Accent3 5 3 2 2" xfId="1010"/>
    <cellStyle name="20% - Accent3 5 3 2 2 2" xfId="1011"/>
    <cellStyle name="20% - Accent3 5 3 2 3" xfId="1012"/>
    <cellStyle name="20% - Accent3 5 3 3" xfId="1013"/>
    <cellStyle name="20% - Accent3 5 3 3 2" xfId="1014"/>
    <cellStyle name="20% - Accent3 5 3 4" xfId="1015"/>
    <cellStyle name="20% - Accent3 5 4" xfId="1016"/>
    <cellStyle name="20% - Accent3 5 4 2" xfId="1017"/>
    <cellStyle name="20% - Accent3 5 4 2 2" xfId="1018"/>
    <cellStyle name="20% - Accent3 5 4 2 2 2" xfId="1019"/>
    <cellStyle name="20% - Accent3 5 4 2 3" xfId="1020"/>
    <cellStyle name="20% - Accent3 5 4 3" xfId="1021"/>
    <cellStyle name="20% - Accent3 5 4 3 2" xfId="1022"/>
    <cellStyle name="20% - Accent3 5 4 4" xfId="1023"/>
    <cellStyle name="20% - Accent3 5 5" xfId="1024"/>
    <cellStyle name="20% - Accent3 5 5 2" xfId="1025"/>
    <cellStyle name="20% - Accent3 5 5 2 2" xfId="1026"/>
    <cellStyle name="20% - Accent3 5 5 3" xfId="1027"/>
    <cellStyle name="20% - Accent3 5 6" xfId="1028"/>
    <cellStyle name="20% - Accent3 5 6 2" xfId="1029"/>
    <cellStyle name="20% - Accent3 5 7" xfId="1030"/>
    <cellStyle name="20% - Accent3 6" xfId="1031"/>
    <cellStyle name="20% - Accent3 6 2" xfId="1032"/>
    <cellStyle name="20% - Accent3 6 2 2" xfId="1033"/>
    <cellStyle name="20% - Accent3 6 2 2 2" xfId="1034"/>
    <cellStyle name="20% - Accent3 6 2 2 2 2" xfId="1035"/>
    <cellStyle name="20% - Accent3 6 2 2 3" xfId="1036"/>
    <cellStyle name="20% - Accent3 6 2 3" xfId="1037"/>
    <cellStyle name="20% - Accent3 6 2 3 2" xfId="1038"/>
    <cellStyle name="20% - Accent3 6 2 4" xfId="1039"/>
    <cellStyle name="20% - Accent3 6 3" xfId="1040"/>
    <cellStyle name="20% - Accent3 6 3 2" xfId="1041"/>
    <cellStyle name="20% - Accent3 6 3 2 2" xfId="1042"/>
    <cellStyle name="20% - Accent3 6 3 2 2 2" xfId="1043"/>
    <cellStyle name="20% - Accent3 6 3 2 3" xfId="1044"/>
    <cellStyle name="20% - Accent3 6 3 3" xfId="1045"/>
    <cellStyle name="20% - Accent3 6 3 3 2" xfId="1046"/>
    <cellStyle name="20% - Accent3 6 3 4" xfId="1047"/>
    <cellStyle name="20% - Accent3 6 4" xfId="1048"/>
    <cellStyle name="20% - Accent3 6 4 2" xfId="1049"/>
    <cellStyle name="20% - Accent3 6 4 2 2" xfId="1050"/>
    <cellStyle name="20% - Accent3 6 4 2 2 2" xfId="1051"/>
    <cellStyle name="20% - Accent3 6 4 2 3" xfId="1052"/>
    <cellStyle name="20% - Accent3 6 4 3" xfId="1053"/>
    <cellStyle name="20% - Accent3 6 4 3 2" xfId="1054"/>
    <cellStyle name="20% - Accent3 6 4 4" xfId="1055"/>
    <cellStyle name="20% - Accent3 6 5" xfId="1056"/>
    <cellStyle name="20% - Accent3 6 5 2" xfId="1057"/>
    <cellStyle name="20% - Accent3 6 5 2 2" xfId="1058"/>
    <cellStyle name="20% - Accent3 6 5 3" xfId="1059"/>
    <cellStyle name="20% - Accent3 6 6" xfId="1060"/>
    <cellStyle name="20% - Accent3 6 6 2" xfId="1061"/>
    <cellStyle name="20% - Accent3 6 7" xfId="1062"/>
    <cellStyle name="20% - Accent3 7" xfId="1063"/>
    <cellStyle name="20% - Accent3 7 2" xfId="1064"/>
    <cellStyle name="20% - Accent3 7 2 2" xfId="1065"/>
    <cellStyle name="20% - Accent3 7 2 2 2" xfId="1066"/>
    <cellStyle name="20% - Accent3 7 2 2 2 2" xfId="1067"/>
    <cellStyle name="20% - Accent3 7 2 2 3" xfId="1068"/>
    <cellStyle name="20% - Accent3 7 2 3" xfId="1069"/>
    <cellStyle name="20% - Accent3 7 2 3 2" xfId="1070"/>
    <cellStyle name="20% - Accent3 7 2 4" xfId="1071"/>
    <cellStyle name="20% - Accent3 7 3" xfId="1072"/>
    <cellStyle name="20% - Accent3 7 3 2" xfId="1073"/>
    <cellStyle name="20% - Accent3 7 3 2 2" xfId="1074"/>
    <cellStyle name="20% - Accent3 7 3 2 2 2" xfId="1075"/>
    <cellStyle name="20% - Accent3 7 3 2 3" xfId="1076"/>
    <cellStyle name="20% - Accent3 7 3 3" xfId="1077"/>
    <cellStyle name="20% - Accent3 7 3 3 2" xfId="1078"/>
    <cellStyle name="20% - Accent3 7 3 4" xfId="1079"/>
    <cellStyle name="20% - Accent3 7 4" xfId="1080"/>
    <cellStyle name="20% - Accent3 7 4 2" xfId="1081"/>
    <cellStyle name="20% - Accent3 7 4 2 2" xfId="1082"/>
    <cellStyle name="20% - Accent3 7 4 2 2 2" xfId="1083"/>
    <cellStyle name="20% - Accent3 7 4 2 3" xfId="1084"/>
    <cellStyle name="20% - Accent3 7 4 3" xfId="1085"/>
    <cellStyle name="20% - Accent3 7 4 3 2" xfId="1086"/>
    <cellStyle name="20% - Accent3 7 4 4" xfId="1087"/>
    <cellStyle name="20% - Accent3 7 5" xfId="1088"/>
    <cellStyle name="20% - Accent3 7 5 2" xfId="1089"/>
    <cellStyle name="20% - Accent3 7 5 2 2" xfId="1090"/>
    <cellStyle name="20% - Accent3 7 5 3" xfId="1091"/>
    <cellStyle name="20% - Accent3 7 6" xfId="1092"/>
    <cellStyle name="20% - Accent3 7 6 2" xfId="1093"/>
    <cellStyle name="20% - Accent3 7 7" xfId="1094"/>
    <cellStyle name="20% - Accent3 8" xfId="1095"/>
    <cellStyle name="20% - Accent3 8 2" xfId="1096"/>
    <cellStyle name="20% - Accent3 8 2 2" xfId="1097"/>
    <cellStyle name="20% - Accent3 8 2 2 2" xfId="1098"/>
    <cellStyle name="20% - Accent3 8 2 3" xfId="1099"/>
    <cellStyle name="20% - Accent3 8 3" xfId="1100"/>
    <cellStyle name="20% - Accent3 8 3 2" xfId="1101"/>
    <cellStyle name="20% - Accent3 8 4" xfId="1102"/>
    <cellStyle name="20% - Accent3 9" xfId="1103"/>
    <cellStyle name="20% - Accent3 9 2" xfId="1104"/>
    <cellStyle name="20% - Accent3 9 2 2" xfId="1105"/>
    <cellStyle name="20% - Accent3 9 2 2 2" xfId="1106"/>
    <cellStyle name="20% - Accent3 9 2 3" xfId="1107"/>
    <cellStyle name="20% - Accent3 9 3" xfId="1108"/>
    <cellStyle name="20% - Accent3 9 3 2" xfId="1109"/>
    <cellStyle name="20% - Accent3 9 4" xfId="1110"/>
    <cellStyle name="20% - Accent4 10" xfId="1111"/>
    <cellStyle name="20% - Accent4 10 2" xfId="1112"/>
    <cellStyle name="20% - Accent4 10 2 2" xfId="1113"/>
    <cellStyle name="20% - Accent4 10 2 2 2" xfId="1114"/>
    <cellStyle name="20% - Accent4 10 2 3" xfId="1115"/>
    <cellStyle name="20% - Accent4 10 3" xfId="1116"/>
    <cellStyle name="20% - Accent4 10 3 2" xfId="1117"/>
    <cellStyle name="20% - Accent4 10 4" xfId="1118"/>
    <cellStyle name="20% - Accent4 11" xfId="1119"/>
    <cellStyle name="20% - Accent4 11 2" xfId="1120"/>
    <cellStyle name="20% - Accent4 11 2 2" xfId="1121"/>
    <cellStyle name="20% - Accent4 11 2 2 2" xfId="1122"/>
    <cellStyle name="20% - Accent4 11 2 3" xfId="1123"/>
    <cellStyle name="20% - Accent4 11 3" xfId="1124"/>
    <cellStyle name="20% - Accent4 11 3 2" xfId="1125"/>
    <cellStyle name="20% - Accent4 11 4" xfId="1126"/>
    <cellStyle name="20% - Accent4 12" xfId="1127"/>
    <cellStyle name="20% - Accent4 12 2" xfId="1128"/>
    <cellStyle name="20% - Accent4 12 2 2" xfId="1129"/>
    <cellStyle name="20% - Accent4 12 3" xfId="1130"/>
    <cellStyle name="20% - Accent4 13" xfId="1131"/>
    <cellStyle name="20% - Accent4 13 2" xfId="1132"/>
    <cellStyle name="20% - Accent4 14" xfId="1133"/>
    <cellStyle name="20% - Accent4 2" xfId="1134"/>
    <cellStyle name="20% - Accent4 2 10" xfId="1135"/>
    <cellStyle name="20% - Accent4 2 2" xfId="1136"/>
    <cellStyle name="20% - Accent4 2 2 2" xfId="1137"/>
    <cellStyle name="20% - Accent4 2 2 2 2" xfId="1138"/>
    <cellStyle name="20% - Accent4 2 2 2 2 2" xfId="1139"/>
    <cellStyle name="20% - Accent4 2 2 2 2 2 2" xfId="1140"/>
    <cellStyle name="20% - Accent4 2 2 2 2 2 2 2" xfId="1141"/>
    <cellStyle name="20% - Accent4 2 2 2 2 2 3" xfId="1142"/>
    <cellStyle name="20% - Accent4 2 2 2 2 3" xfId="1143"/>
    <cellStyle name="20% - Accent4 2 2 2 2 3 2" xfId="1144"/>
    <cellStyle name="20% - Accent4 2 2 2 2 4" xfId="1145"/>
    <cellStyle name="20% - Accent4 2 2 2 3" xfId="1146"/>
    <cellStyle name="20% - Accent4 2 2 2 3 2" xfId="1147"/>
    <cellStyle name="20% - Accent4 2 2 2 3 2 2" xfId="1148"/>
    <cellStyle name="20% - Accent4 2 2 2 3 2 2 2" xfId="1149"/>
    <cellStyle name="20% - Accent4 2 2 2 3 2 3" xfId="1150"/>
    <cellStyle name="20% - Accent4 2 2 2 3 3" xfId="1151"/>
    <cellStyle name="20% - Accent4 2 2 2 3 3 2" xfId="1152"/>
    <cellStyle name="20% - Accent4 2 2 2 3 4" xfId="1153"/>
    <cellStyle name="20% - Accent4 2 2 2 4" xfId="1154"/>
    <cellStyle name="20% - Accent4 2 2 2 4 2" xfId="1155"/>
    <cellStyle name="20% - Accent4 2 2 2 4 2 2" xfId="1156"/>
    <cellStyle name="20% - Accent4 2 2 2 4 2 2 2" xfId="1157"/>
    <cellStyle name="20% - Accent4 2 2 2 4 2 3" xfId="1158"/>
    <cellStyle name="20% - Accent4 2 2 2 4 3" xfId="1159"/>
    <cellStyle name="20% - Accent4 2 2 2 4 3 2" xfId="1160"/>
    <cellStyle name="20% - Accent4 2 2 2 4 4" xfId="1161"/>
    <cellStyle name="20% - Accent4 2 2 2 5" xfId="1162"/>
    <cellStyle name="20% - Accent4 2 2 2 5 2" xfId="1163"/>
    <cellStyle name="20% - Accent4 2 2 2 5 2 2" xfId="1164"/>
    <cellStyle name="20% - Accent4 2 2 2 5 3" xfId="1165"/>
    <cellStyle name="20% - Accent4 2 2 2 6" xfId="1166"/>
    <cellStyle name="20% - Accent4 2 2 2 6 2" xfId="1167"/>
    <cellStyle name="20% - Accent4 2 2 2 7" xfId="1168"/>
    <cellStyle name="20% - Accent4 2 2 3" xfId="1169"/>
    <cellStyle name="20% - Accent4 2 2 3 2" xfId="1170"/>
    <cellStyle name="20% - Accent4 2 2 3 2 2" xfId="1171"/>
    <cellStyle name="20% - Accent4 2 2 3 2 2 2" xfId="1172"/>
    <cellStyle name="20% - Accent4 2 2 3 2 3" xfId="1173"/>
    <cellStyle name="20% - Accent4 2 2 3 3" xfId="1174"/>
    <cellStyle name="20% - Accent4 2 2 3 3 2" xfId="1175"/>
    <cellStyle name="20% - Accent4 2 2 3 4" xfId="1176"/>
    <cellStyle name="20% - Accent4 2 2 4" xfId="1177"/>
    <cellStyle name="20% - Accent4 2 2 4 2" xfId="1178"/>
    <cellStyle name="20% - Accent4 2 2 4 2 2" xfId="1179"/>
    <cellStyle name="20% - Accent4 2 2 4 2 2 2" xfId="1180"/>
    <cellStyle name="20% - Accent4 2 2 4 2 3" xfId="1181"/>
    <cellStyle name="20% - Accent4 2 2 4 3" xfId="1182"/>
    <cellStyle name="20% - Accent4 2 2 4 3 2" xfId="1183"/>
    <cellStyle name="20% - Accent4 2 2 4 4" xfId="1184"/>
    <cellStyle name="20% - Accent4 2 2 5" xfId="1185"/>
    <cellStyle name="20% - Accent4 2 2 5 2" xfId="1186"/>
    <cellStyle name="20% - Accent4 2 2 5 2 2" xfId="1187"/>
    <cellStyle name="20% - Accent4 2 2 5 2 2 2" xfId="1188"/>
    <cellStyle name="20% - Accent4 2 2 5 2 3" xfId="1189"/>
    <cellStyle name="20% - Accent4 2 2 5 3" xfId="1190"/>
    <cellStyle name="20% - Accent4 2 2 5 3 2" xfId="1191"/>
    <cellStyle name="20% - Accent4 2 2 5 4" xfId="1192"/>
    <cellStyle name="20% - Accent4 2 2 6" xfId="1193"/>
    <cellStyle name="20% - Accent4 2 2 6 2" xfId="1194"/>
    <cellStyle name="20% - Accent4 2 2 6 2 2" xfId="1195"/>
    <cellStyle name="20% - Accent4 2 2 6 3" xfId="1196"/>
    <cellStyle name="20% - Accent4 2 2 7" xfId="1197"/>
    <cellStyle name="20% - Accent4 2 2 7 2" xfId="1198"/>
    <cellStyle name="20% - Accent4 2 2 8" xfId="1199"/>
    <cellStyle name="20% - Accent4 2 3" xfId="1200"/>
    <cellStyle name="20% - Accent4 2 3 2" xfId="1201"/>
    <cellStyle name="20% - Accent4 2 3 2 2" xfId="1202"/>
    <cellStyle name="20% - Accent4 2 3 2 2 2" xfId="1203"/>
    <cellStyle name="20% - Accent4 2 3 2 2 2 2" xfId="1204"/>
    <cellStyle name="20% - Accent4 2 3 2 2 3" xfId="1205"/>
    <cellStyle name="20% - Accent4 2 3 2 3" xfId="1206"/>
    <cellStyle name="20% - Accent4 2 3 2 3 2" xfId="1207"/>
    <cellStyle name="20% - Accent4 2 3 2 4" xfId="1208"/>
    <cellStyle name="20% - Accent4 2 3 3" xfId="1209"/>
    <cellStyle name="20% - Accent4 2 3 3 2" xfId="1210"/>
    <cellStyle name="20% - Accent4 2 3 3 2 2" xfId="1211"/>
    <cellStyle name="20% - Accent4 2 3 3 2 2 2" xfId="1212"/>
    <cellStyle name="20% - Accent4 2 3 3 2 3" xfId="1213"/>
    <cellStyle name="20% - Accent4 2 3 3 3" xfId="1214"/>
    <cellStyle name="20% - Accent4 2 3 3 3 2" xfId="1215"/>
    <cellStyle name="20% - Accent4 2 3 3 4" xfId="1216"/>
    <cellStyle name="20% - Accent4 2 3 4" xfId="1217"/>
    <cellStyle name="20% - Accent4 2 3 4 2" xfId="1218"/>
    <cellStyle name="20% - Accent4 2 3 4 2 2" xfId="1219"/>
    <cellStyle name="20% - Accent4 2 3 4 2 2 2" xfId="1220"/>
    <cellStyle name="20% - Accent4 2 3 4 2 3" xfId="1221"/>
    <cellStyle name="20% - Accent4 2 3 4 3" xfId="1222"/>
    <cellStyle name="20% - Accent4 2 3 4 3 2" xfId="1223"/>
    <cellStyle name="20% - Accent4 2 3 4 4" xfId="1224"/>
    <cellStyle name="20% - Accent4 2 3 5" xfId="1225"/>
    <cellStyle name="20% - Accent4 2 3 5 2" xfId="1226"/>
    <cellStyle name="20% - Accent4 2 3 5 2 2" xfId="1227"/>
    <cellStyle name="20% - Accent4 2 3 5 3" xfId="1228"/>
    <cellStyle name="20% - Accent4 2 3 6" xfId="1229"/>
    <cellStyle name="20% - Accent4 2 3 6 2" xfId="1230"/>
    <cellStyle name="20% - Accent4 2 3 7" xfId="1231"/>
    <cellStyle name="20% - Accent4 2 4" xfId="1232"/>
    <cellStyle name="20% - Accent4 2 4 2" xfId="1233"/>
    <cellStyle name="20% - Accent4 2 4 2 2" xfId="1234"/>
    <cellStyle name="20% - Accent4 2 4 2 2 2" xfId="1235"/>
    <cellStyle name="20% - Accent4 2 4 2 3" xfId="1236"/>
    <cellStyle name="20% - Accent4 2 4 3" xfId="1237"/>
    <cellStyle name="20% - Accent4 2 4 3 2" xfId="1238"/>
    <cellStyle name="20% - Accent4 2 4 4" xfId="1239"/>
    <cellStyle name="20% - Accent4 2 5" xfId="1240"/>
    <cellStyle name="20% - Accent4 2 5 2" xfId="1241"/>
    <cellStyle name="20% - Accent4 2 5 2 2" xfId="1242"/>
    <cellStyle name="20% - Accent4 2 5 2 2 2" xfId="1243"/>
    <cellStyle name="20% - Accent4 2 5 2 3" xfId="1244"/>
    <cellStyle name="20% - Accent4 2 5 3" xfId="1245"/>
    <cellStyle name="20% - Accent4 2 5 3 2" xfId="1246"/>
    <cellStyle name="20% - Accent4 2 5 4" xfId="1247"/>
    <cellStyle name="20% - Accent4 2 6" xfId="1248"/>
    <cellStyle name="20% - Accent4 2 6 2" xfId="1249"/>
    <cellStyle name="20% - Accent4 2 6 2 2" xfId="1250"/>
    <cellStyle name="20% - Accent4 2 6 2 2 2" xfId="1251"/>
    <cellStyle name="20% - Accent4 2 6 2 3" xfId="1252"/>
    <cellStyle name="20% - Accent4 2 6 3" xfId="1253"/>
    <cellStyle name="20% - Accent4 2 6 3 2" xfId="1254"/>
    <cellStyle name="20% - Accent4 2 6 4" xfId="1255"/>
    <cellStyle name="20% - Accent4 2 7" xfId="1256"/>
    <cellStyle name="20% - Accent4 2 7 2" xfId="1257"/>
    <cellStyle name="20% - Accent4 2 7 2 2" xfId="1258"/>
    <cellStyle name="20% - Accent4 2 7 2 2 2" xfId="1259"/>
    <cellStyle name="20% - Accent4 2 7 2 3" xfId="1260"/>
    <cellStyle name="20% - Accent4 2 7 3" xfId="1261"/>
    <cellStyle name="20% - Accent4 2 7 3 2" xfId="1262"/>
    <cellStyle name="20% - Accent4 2 7 4" xfId="1263"/>
    <cellStyle name="20% - Accent4 2 8" xfId="1264"/>
    <cellStyle name="20% - Accent4 2 8 2" xfId="1265"/>
    <cellStyle name="20% - Accent4 2 8 2 2" xfId="1266"/>
    <cellStyle name="20% - Accent4 2 8 3" xfId="1267"/>
    <cellStyle name="20% - Accent4 2 9" xfId="1268"/>
    <cellStyle name="20% - Accent4 2 9 2" xfId="1269"/>
    <cellStyle name="20% - Accent4 3" xfId="1270"/>
    <cellStyle name="20% - Accent4 3 2" xfId="1271"/>
    <cellStyle name="20% - Accent4 3 2 2" xfId="1272"/>
    <cellStyle name="20% - Accent4 3 2 2 2" xfId="1273"/>
    <cellStyle name="20% - Accent4 3 2 2 2 2" xfId="1274"/>
    <cellStyle name="20% - Accent4 3 2 2 2 2 2" xfId="1275"/>
    <cellStyle name="20% - Accent4 3 2 2 2 3" xfId="1276"/>
    <cellStyle name="20% - Accent4 3 2 2 3" xfId="1277"/>
    <cellStyle name="20% - Accent4 3 2 2 3 2" xfId="1278"/>
    <cellStyle name="20% - Accent4 3 2 2 4" xfId="1279"/>
    <cellStyle name="20% - Accent4 3 2 3" xfId="1280"/>
    <cellStyle name="20% - Accent4 3 2 3 2" xfId="1281"/>
    <cellStyle name="20% - Accent4 3 2 3 2 2" xfId="1282"/>
    <cellStyle name="20% - Accent4 3 2 3 2 2 2" xfId="1283"/>
    <cellStyle name="20% - Accent4 3 2 3 2 3" xfId="1284"/>
    <cellStyle name="20% - Accent4 3 2 3 3" xfId="1285"/>
    <cellStyle name="20% - Accent4 3 2 3 3 2" xfId="1286"/>
    <cellStyle name="20% - Accent4 3 2 3 4" xfId="1287"/>
    <cellStyle name="20% - Accent4 3 2 4" xfId="1288"/>
    <cellStyle name="20% - Accent4 3 2 4 2" xfId="1289"/>
    <cellStyle name="20% - Accent4 3 2 4 2 2" xfId="1290"/>
    <cellStyle name="20% - Accent4 3 2 4 2 2 2" xfId="1291"/>
    <cellStyle name="20% - Accent4 3 2 4 2 3" xfId="1292"/>
    <cellStyle name="20% - Accent4 3 2 4 3" xfId="1293"/>
    <cellStyle name="20% - Accent4 3 2 4 3 2" xfId="1294"/>
    <cellStyle name="20% - Accent4 3 2 4 4" xfId="1295"/>
    <cellStyle name="20% - Accent4 3 2 5" xfId="1296"/>
    <cellStyle name="20% - Accent4 3 2 5 2" xfId="1297"/>
    <cellStyle name="20% - Accent4 3 2 5 2 2" xfId="1298"/>
    <cellStyle name="20% - Accent4 3 2 5 3" xfId="1299"/>
    <cellStyle name="20% - Accent4 3 2 6" xfId="1300"/>
    <cellStyle name="20% - Accent4 3 2 6 2" xfId="1301"/>
    <cellStyle name="20% - Accent4 3 2 7" xfId="1302"/>
    <cellStyle name="20% - Accent4 3 3" xfId="1303"/>
    <cellStyle name="20% - Accent4 3 3 2" xfId="1304"/>
    <cellStyle name="20% - Accent4 3 3 2 2" xfId="1305"/>
    <cellStyle name="20% - Accent4 3 3 2 2 2" xfId="1306"/>
    <cellStyle name="20% - Accent4 3 3 2 3" xfId="1307"/>
    <cellStyle name="20% - Accent4 3 3 3" xfId="1308"/>
    <cellStyle name="20% - Accent4 3 3 3 2" xfId="1309"/>
    <cellStyle name="20% - Accent4 3 3 4" xfId="1310"/>
    <cellStyle name="20% - Accent4 3 4" xfId="1311"/>
    <cellStyle name="20% - Accent4 3 4 2" xfId="1312"/>
    <cellStyle name="20% - Accent4 3 4 2 2" xfId="1313"/>
    <cellStyle name="20% - Accent4 3 4 2 2 2" xfId="1314"/>
    <cellStyle name="20% - Accent4 3 4 2 3" xfId="1315"/>
    <cellStyle name="20% - Accent4 3 4 3" xfId="1316"/>
    <cellStyle name="20% - Accent4 3 4 3 2" xfId="1317"/>
    <cellStyle name="20% - Accent4 3 4 4" xfId="1318"/>
    <cellStyle name="20% - Accent4 3 5" xfId="1319"/>
    <cellStyle name="20% - Accent4 3 5 2" xfId="1320"/>
    <cellStyle name="20% - Accent4 3 5 2 2" xfId="1321"/>
    <cellStyle name="20% - Accent4 3 5 2 2 2" xfId="1322"/>
    <cellStyle name="20% - Accent4 3 5 2 3" xfId="1323"/>
    <cellStyle name="20% - Accent4 3 5 3" xfId="1324"/>
    <cellStyle name="20% - Accent4 3 5 3 2" xfId="1325"/>
    <cellStyle name="20% - Accent4 3 5 4" xfId="1326"/>
    <cellStyle name="20% - Accent4 3 6" xfId="1327"/>
    <cellStyle name="20% - Accent4 3 6 2" xfId="1328"/>
    <cellStyle name="20% - Accent4 3 6 2 2" xfId="1329"/>
    <cellStyle name="20% - Accent4 3 6 3" xfId="1330"/>
    <cellStyle name="20% - Accent4 3 7" xfId="1331"/>
    <cellStyle name="20% - Accent4 3 7 2" xfId="1332"/>
    <cellStyle name="20% - Accent4 3 8" xfId="1333"/>
    <cellStyle name="20% - Accent4 4" xfId="1334"/>
    <cellStyle name="20% - Accent4 4 2" xfId="1335"/>
    <cellStyle name="20% - Accent4 4 2 2" xfId="1336"/>
    <cellStyle name="20% - Accent4 4 2 2 2" xfId="1337"/>
    <cellStyle name="20% - Accent4 4 2 2 2 2" xfId="1338"/>
    <cellStyle name="20% - Accent4 4 2 2 3" xfId="1339"/>
    <cellStyle name="20% - Accent4 4 2 3" xfId="1340"/>
    <cellStyle name="20% - Accent4 4 2 3 2" xfId="1341"/>
    <cellStyle name="20% - Accent4 4 2 4" xfId="1342"/>
    <cellStyle name="20% - Accent4 4 3" xfId="1343"/>
    <cellStyle name="20% - Accent4 4 3 2" xfId="1344"/>
    <cellStyle name="20% - Accent4 4 3 2 2" xfId="1345"/>
    <cellStyle name="20% - Accent4 4 3 2 2 2" xfId="1346"/>
    <cellStyle name="20% - Accent4 4 3 2 3" xfId="1347"/>
    <cellStyle name="20% - Accent4 4 3 3" xfId="1348"/>
    <cellStyle name="20% - Accent4 4 3 3 2" xfId="1349"/>
    <cellStyle name="20% - Accent4 4 3 4" xfId="1350"/>
    <cellStyle name="20% - Accent4 4 4" xfId="1351"/>
    <cellStyle name="20% - Accent4 4 4 2" xfId="1352"/>
    <cellStyle name="20% - Accent4 4 4 2 2" xfId="1353"/>
    <cellStyle name="20% - Accent4 4 4 2 2 2" xfId="1354"/>
    <cellStyle name="20% - Accent4 4 4 2 3" xfId="1355"/>
    <cellStyle name="20% - Accent4 4 4 3" xfId="1356"/>
    <cellStyle name="20% - Accent4 4 4 3 2" xfId="1357"/>
    <cellStyle name="20% - Accent4 4 4 4" xfId="1358"/>
    <cellStyle name="20% - Accent4 4 5" xfId="1359"/>
    <cellStyle name="20% - Accent4 4 5 2" xfId="1360"/>
    <cellStyle name="20% - Accent4 4 5 2 2" xfId="1361"/>
    <cellStyle name="20% - Accent4 4 5 3" xfId="1362"/>
    <cellStyle name="20% - Accent4 4 6" xfId="1363"/>
    <cellStyle name="20% - Accent4 4 6 2" xfId="1364"/>
    <cellStyle name="20% - Accent4 4 7" xfId="1365"/>
    <cellStyle name="20% - Accent4 5" xfId="1366"/>
    <cellStyle name="20% - Accent4 5 2" xfId="1367"/>
    <cellStyle name="20% - Accent4 5 2 2" xfId="1368"/>
    <cellStyle name="20% - Accent4 5 2 2 2" xfId="1369"/>
    <cellStyle name="20% - Accent4 5 2 2 2 2" xfId="1370"/>
    <cellStyle name="20% - Accent4 5 2 2 3" xfId="1371"/>
    <cellStyle name="20% - Accent4 5 2 3" xfId="1372"/>
    <cellStyle name="20% - Accent4 5 2 3 2" xfId="1373"/>
    <cellStyle name="20% - Accent4 5 2 4" xfId="1374"/>
    <cellStyle name="20% - Accent4 5 3" xfId="1375"/>
    <cellStyle name="20% - Accent4 5 3 2" xfId="1376"/>
    <cellStyle name="20% - Accent4 5 3 2 2" xfId="1377"/>
    <cellStyle name="20% - Accent4 5 3 2 2 2" xfId="1378"/>
    <cellStyle name="20% - Accent4 5 3 2 3" xfId="1379"/>
    <cellStyle name="20% - Accent4 5 3 3" xfId="1380"/>
    <cellStyle name="20% - Accent4 5 3 3 2" xfId="1381"/>
    <cellStyle name="20% - Accent4 5 3 4" xfId="1382"/>
    <cellStyle name="20% - Accent4 5 4" xfId="1383"/>
    <cellStyle name="20% - Accent4 5 4 2" xfId="1384"/>
    <cellStyle name="20% - Accent4 5 4 2 2" xfId="1385"/>
    <cellStyle name="20% - Accent4 5 4 2 2 2" xfId="1386"/>
    <cellStyle name="20% - Accent4 5 4 2 3" xfId="1387"/>
    <cellStyle name="20% - Accent4 5 4 3" xfId="1388"/>
    <cellStyle name="20% - Accent4 5 4 3 2" xfId="1389"/>
    <cellStyle name="20% - Accent4 5 4 4" xfId="1390"/>
    <cellStyle name="20% - Accent4 5 5" xfId="1391"/>
    <cellStyle name="20% - Accent4 5 5 2" xfId="1392"/>
    <cellStyle name="20% - Accent4 5 5 2 2" xfId="1393"/>
    <cellStyle name="20% - Accent4 5 5 3" xfId="1394"/>
    <cellStyle name="20% - Accent4 5 6" xfId="1395"/>
    <cellStyle name="20% - Accent4 5 6 2" xfId="1396"/>
    <cellStyle name="20% - Accent4 5 7" xfId="1397"/>
    <cellStyle name="20% - Accent4 6" xfId="1398"/>
    <cellStyle name="20% - Accent4 6 2" xfId="1399"/>
    <cellStyle name="20% - Accent4 6 2 2" xfId="1400"/>
    <cellStyle name="20% - Accent4 6 2 2 2" xfId="1401"/>
    <cellStyle name="20% - Accent4 6 2 2 2 2" xfId="1402"/>
    <cellStyle name="20% - Accent4 6 2 2 3" xfId="1403"/>
    <cellStyle name="20% - Accent4 6 2 3" xfId="1404"/>
    <cellStyle name="20% - Accent4 6 2 3 2" xfId="1405"/>
    <cellStyle name="20% - Accent4 6 2 4" xfId="1406"/>
    <cellStyle name="20% - Accent4 6 3" xfId="1407"/>
    <cellStyle name="20% - Accent4 6 3 2" xfId="1408"/>
    <cellStyle name="20% - Accent4 6 3 2 2" xfId="1409"/>
    <cellStyle name="20% - Accent4 6 3 2 2 2" xfId="1410"/>
    <cellStyle name="20% - Accent4 6 3 2 3" xfId="1411"/>
    <cellStyle name="20% - Accent4 6 3 3" xfId="1412"/>
    <cellStyle name="20% - Accent4 6 3 3 2" xfId="1413"/>
    <cellStyle name="20% - Accent4 6 3 4" xfId="1414"/>
    <cellStyle name="20% - Accent4 6 4" xfId="1415"/>
    <cellStyle name="20% - Accent4 6 4 2" xfId="1416"/>
    <cellStyle name="20% - Accent4 6 4 2 2" xfId="1417"/>
    <cellStyle name="20% - Accent4 6 4 2 2 2" xfId="1418"/>
    <cellStyle name="20% - Accent4 6 4 2 3" xfId="1419"/>
    <cellStyle name="20% - Accent4 6 4 3" xfId="1420"/>
    <cellStyle name="20% - Accent4 6 4 3 2" xfId="1421"/>
    <cellStyle name="20% - Accent4 6 4 4" xfId="1422"/>
    <cellStyle name="20% - Accent4 6 5" xfId="1423"/>
    <cellStyle name="20% - Accent4 6 5 2" xfId="1424"/>
    <cellStyle name="20% - Accent4 6 5 2 2" xfId="1425"/>
    <cellStyle name="20% - Accent4 6 5 3" xfId="1426"/>
    <cellStyle name="20% - Accent4 6 6" xfId="1427"/>
    <cellStyle name="20% - Accent4 6 6 2" xfId="1428"/>
    <cellStyle name="20% - Accent4 6 7" xfId="1429"/>
    <cellStyle name="20% - Accent4 7" xfId="1430"/>
    <cellStyle name="20% - Accent4 7 2" xfId="1431"/>
    <cellStyle name="20% - Accent4 7 2 2" xfId="1432"/>
    <cellStyle name="20% - Accent4 7 2 2 2" xfId="1433"/>
    <cellStyle name="20% - Accent4 7 2 2 2 2" xfId="1434"/>
    <cellStyle name="20% - Accent4 7 2 2 3" xfId="1435"/>
    <cellStyle name="20% - Accent4 7 2 3" xfId="1436"/>
    <cellStyle name="20% - Accent4 7 2 3 2" xfId="1437"/>
    <cellStyle name="20% - Accent4 7 2 4" xfId="1438"/>
    <cellStyle name="20% - Accent4 7 3" xfId="1439"/>
    <cellStyle name="20% - Accent4 7 3 2" xfId="1440"/>
    <cellStyle name="20% - Accent4 7 3 2 2" xfId="1441"/>
    <cellStyle name="20% - Accent4 7 3 2 2 2" xfId="1442"/>
    <cellStyle name="20% - Accent4 7 3 2 3" xfId="1443"/>
    <cellStyle name="20% - Accent4 7 3 3" xfId="1444"/>
    <cellStyle name="20% - Accent4 7 3 3 2" xfId="1445"/>
    <cellStyle name="20% - Accent4 7 3 4" xfId="1446"/>
    <cellStyle name="20% - Accent4 7 4" xfId="1447"/>
    <cellStyle name="20% - Accent4 7 4 2" xfId="1448"/>
    <cellStyle name="20% - Accent4 7 4 2 2" xfId="1449"/>
    <cellStyle name="20% - Accent4 7 4 2 2 2" xfId="1450"/>
    <cellStyle name="20% - Accent4 7 4 2 3" xfId="1451"/>
    <cellStyle name="20% - Accent4 7 4 3" xfId="1452"/>
    <cellStyle name="20% - Accent4 7 4 3 2" xfId="1453"/>
    <cellStyle name="20% - Accent4 7 4 4" xfId="1454"/>
    <cellStyle name="20% - Accent4 7 5" xfId="1455"/>
    <cellStyle name="20% - Accent4 7 5 2" xfId="1456"/>
    <cellStyle name="20% - Accent4 7 5 2 2" xfId="1457"/>
    <cellStyle name="20% - Accent4 7 5 3" xfId="1458"/>
    <cellStyle name="20% - Accent4 7 6" xfId="1459"/>
    <cellStyle name="20% - Accent4 7 6 2" xfId="1460"/>
    <cellStyle name="20% - Accent4 7 7" xfId="1461"/>
    <cellStyle name="20% - Accent4 8" xfId="1462"/>
    <cellStyle name="20% - Accent4 8 2" xfId="1463"/>
    <cellStyle name="20% - Accent4 8 2 2" xfId="1464"/>
    <cellStyle name="20% - Accent4 8 2 2 2" xfId="1465"/>
    <cellStyle name="20% - Accent4 8 2 3" xfId="1466"/>
    <cellStyle name="20% - Accent4 8 3" xfId="1467"/>
    <cellStyle name="20% - Accent4 8 3 2" xfId="1468"/>
    <cellStyle name="20% - Accent4 8 4" xfId="1469"/>
    <cellStyle name="20% - Accent4 9" xfId="1470"/>
    <cellStyle name="20% - Accent4 9 2" xfId="1471"/>
    <cellStyle name="20% - Accent4 9 2 2" xfId="1472"/>
    <cellStyle name="20% - Accent4 9 2 2 2" xfId="1473"/>
    <cellStyle name="20% - Accent4 9 2 3" xfId="1474"/>
    <cellStyle name="20% - Accent4 9 3" xfId="1475"/>
    <cellStyle name="20% - Accent4 9 3 2" xfId="1476"/>
    <cellStyle name="20% - Accent4 9 4" xfId="1477"/>
    <cellStyle name="20% - Accent5 10" xfId="1478"/>
    <cellStyle name="20% - Accent5 10 2" xfId="1479"/>
    <cellStyle name="20% - Accent5 10 2 2" xfId="1480"/>
    <cellStyle name="20% - Accent5 10 2 2 2" xfId="1481"/>
    <cellStyle name="20% - Accent5 10 2 3" xfId="1482"/>
    <cellStyle name="20% - Accent5 10 3" xfId="1483"/>
    <cellStyle name="20% - Accent5 10 3 2" xfId="1484"/>
    <cellStyle name="20% - Accent5 10 4" xfId="1485"/>
    <cellStyle name="20% - Accent5 11" xfId="1486"/>
    <cellStyle name="20% - Accent5 11 2" xfId="1487"/>
    <cellStyle name="20% - Accent5 11 2 2" xfId="1488"/>
    <cellStyle name="20% - Accent5 11 2 2 2" xfId="1489"/>
    <cellStyle name="20% - Accent5 11 2 3" xfId="1490"/>
    <cellStyle name="20% - Accent5 11 3" xfId="1491"/>
    <cellStyle name="20% - Accent5 11 3 2" xfId="1492"/>
    <cellStyle name="20% - Accent5 11 4" xfId="1493"/>
    <cellStyle name="20% - Accent5 12" xfId="1494"/>
    <cellStyle name="20% - Accent5 12 2" xfId="1495"/>
    <cellStyle name="20% - Accent5 12 2 2" xfId="1496"/>
    <cellStyle name="20% - Accent5 12 3" xfId="1497"/>
    <cellStyle name="20% - Accent5 13" xfId="1498"/>
    <cellStyle name="20% - Accent5 13 2" xfId="1499"/>
    <cellStyle name="20% - Accent5 14" xfId="1500"/>
    <cellStyle name="20% - Accent5 2" xfId="1501"/>
    <cellStyle name="20% - Accent5 2 10" xfId="1502"/>
    <cellStyle name="20% - Accent5 2 2" xfId="1503"/>
    <cellStyle name="20% - Accent5 2 2 2" xfId="1504"/>
    <cellStyle name="20% - Accent5 2 2 2 2" xfId="1505"/>
    <cellStyle name="20% - Accent5 2 2 2 2 2" xfId="1506"/>
    <cellStyle name="20% - Accent5 2 2 2 2 2 2" xfId="1507"/>
    <cellStyle name="20% - Accent5 2 2 2 2 2 2 2" xfId="1508"/>
    <cellStyle name="20% - Accent5 2 2 2 2 2 3" xfId="1509"/>
    <cellStyle name="20% - Accent5 2 2 2 2 3" xfId="1510"/>
    <cellStyle name="20% - Accent5 2 2 2 2 3 2" xfId="1511"/>
    <cellStyle name="20% - Accent5 2 2 2 2 4" xfId="1512"/>
    <cellStyle name="20% - Accent5 2 2 2 3" xfId="1513"/>
    <cellStyle name="20% - Accent5 2 2 2 3 2" xfId="1514"/>
    <cellStyle name="20% - Accent5 2 2 2 3 2 2" xfId="1515"/>
    <cellStyle name="20% - Accent5 2 2 2 3 2 2 2" xfId="1516"/>
    <cellStyle name="20% - Accent5 2 2 2 3 2 3" xfId="1517"/>
    <cellStyle name="20% - Accent5 2 2 2 3 3" xfId="1518"/>
    <cellStyle name="20% - Accent5 2 2 2 3 3 2" xfId="1519"/>
    <cellStyle name="20% - Accent5 2 2 2 3 4" xfId="1520"/>
    <cellStyle name="20% - Accent5 2 2 2 4" xfId="1521"/>
    <cellStyle name="20% - Accent5 2 2 2 4 2" xfId="1522"/>
    <cellStyle name="20% - Accent5 2 2 2 4 2 2" xfId="1523"/>
    <cellStyle name="20% - Accent5 2 2 2 4 2 2 2" xfId="1524"/>
    <cellStyle name="20% - Accent5 2 2 2 4 2 3" xfId="1525"/>
    <cellStyle name="20% - Accent5 2 2 2 4 3" xfId="1526"/>
    <cellStyle name="20% - Accent5 2 2 2 4 3 2" xfId="1527"/>
    <cellStyle name="20% - Accent5 2 2 2 4 4" xfId="1528"/>
    <cellStyle name="20% - Accent5 2 2 2 5" xfId="1529"/>
    <cellStyle name="20% - Accent5 2 2 2 5 2" xfId="1530"/>
    <cellStyle name="20% - Accent5 2 2 2 5 2 2" xfId="1531"/>
    <cellStyle name="20% - Accent5 2 2 2 5 3" xfId="1532"/>
    <cellStyle name="20% - Accent5 2 2 2 6" xfId="1533"/>
    <cellStyle name="20% - Accent5 2 2 2 6 2" xfId="1534"/>
    <cellStyle name="20% - Accent5 2 2 2 7" xfId="1535"/>
    <cellStyle name="20% - Accent5 2 2 3" xfId="1536"/>
    <cellStyle name="20% - Accent5 2 2 3 2" xfId="1537"/>
    <cellStyle name="20% - Accent5 2 2 3 2 2" xfId="1538"/>
    <cellStyle name="20% - Accent5 2 2 3 2 2 2" xfId="1539"/>
    <cellStyle name="20% - Accent5 2 2 3 2 3" xfId="1540"/>
    <cellStyle name="20% - Accent5 2 2 3 3" xfId="1541"/>
    <cellStyle name="20% - Accent5 2 2 3 3 2" xfId="1542"/>
    <cellStyle name="20% - Accent5 2 2 3 4" xfId="1543"/>
    <cellStyle name="20% - Accent5 2 2 4" xfId="1544"/>
    <cellStyle name="20% - Accent5 2 2 4 2" xfId="1545"/>
    <cellStyle name="20% - Accent5 2 2 4 2 2" xfId="1546"/>
    <cellStyle name="20% - Accent5 2 2 4 2 2 2" xfId="1547"/>
    <cellStyle name="20% - Accent5 2 2 4 2 3" xfId="1548"/>
    <cellStyle name="20% - Accent5 2 2 4 3" xfId="1549"/>
    <cellStyle name="20% - Accent5 2 2 4 3 2" xfId="1550"/>
    <cellStyle name="20% - Accent5 2 2 4 4" xfId="1551"/>
    <cellStyle name="20% - Accent5 2 2 5" xfId="1552"/>
    <cellStyle name="20% - Accent5 2 2 5 2" xfId="1553"/>
    <cellStyle name="20% - Accent5 2 2 5 2 2" xfId="1554"/>
    <cellStyle name="20% - Accent5 2 2 5 2 2 2" xfId="1555"/>
    <cellStyle name="20% - Accent5 2 2 5 2 3" xfId="1556"/>
    <cellStyle name="20% - Accent5 2 2 5 3" xfId="1557"/>
    <cellStyle name="20% - Accent5 2 2 5 3 2" xfId="1558"/>
    <cellStyle name="20% - Accent5 2 2 5 4" xfId="1559"/>
    <cellStyle name="20% - Accent5 2 2 6" xfId="1560"/>
    <cellStyle name="20% - Accent5 2 2 6 2" xfId="1561"/>
    <cellStyle name="20% - Accent5 2 2 6 2 2" xfId="1562"/>
    <cellStyle name="20% - Accent5 2 2 6 3" xfId="1563"/>
    <cellStyle name="20% - Accent5 2 2 7" xfId="1564"/>
    <cellStyle name="20% - Accent5 2 2 7 2" xfId="1565"/>
    <cellStyle name="20% - Accent5 2 2 8" xfId="1566"/>
    <cellStyle name="20% - Accent5 2 3" xfId="1567"/>
    <cellStyle name="20% - Accent5 2 3 2" xfId="1568"/>
    <cellStyle name="20% - Accent5 2 3 2 2" xfId="1569"/>
    <cellStyle name="20% - Accent5 2 3 2 2 2" xfId="1570"/>
    <cellStyle name="20% - Accent5 2 3 2 2 2 2" xfId="1571"/>
    <cellStyle name="20% - Accent5 2 3 2 2 3" xfId="1572"/>
    <cellStyle name="20% - Accent5 2 3 2 3" xfId="1573"/>
    <cellStyle name="20% - Accent5 2 3 2 3 2" xfId="1574"/>
    <cellStyle name="20% - Accent5 2 3 2 4" xfId="1575"/>
    <cellStyle name="20% - Accent5 2 3 3" xfId="1576"/>
    <cellStyle name="20% - Accent5 2 3 3 2" xfId="1577"/>
    <cellStyle name="20% - Accent5 2 3 3 2 2" xfId="1578"/>
    <cellStyle name="20% - Accent5 2 3 3 2 2 2" xfId="1579"/>
    <cellStyle name="20% - Accent5 2 3 3 2 3" xfId="1580"/>
    <cellStyle name="20% - Accent5 2 3 3 3" xfId="1581"/>
    <cellStyle name="20% - Accent5 2 3 3 3 2" xfId="1582"/>
    <cellStyle name="20% - Accent5 2 3 3 4" xfId="1583"/>
    <cellStyle name="20% - Accent5 2 3 4" xfId="1584"/>
    <cellStyle name="20% - Accent5 2 3 4 2" xfId="1585"/>
    <cellStyle name="20% - Accent5 2 3 4 2 2" xfId="1586"/>
    <cellStyle name="20% - Accent5 2 3 4 2 2 2" xfId="1587"/>
    <cellStyle name="20% - Accent5 2 3 4 2 3" xfId="1588"/>
    <cellStyle name="20% - Accent5 2 3 4 3" xfId="1589"/>
    <cellStyle name="20% - Accent5 2 3 4 3 2" xfId="1590"/>
    <cellStyle name="20% - Accent5 2 3 4 4" xfId="1591"/>
    <cellStyle name="20% - Accent5 2 3 5" xfId="1592"/>
    <cellStyle name="20% - Accent5 2 3 5 2" xfId="1593"/>
    <cellStyle name="20% - Accent5 2 3 5 2 2" xfId="1594"/>
    <cellStyle name="20% - Accent5 2 3 5 3" xfId="1595"/>
    <cellStyle name="20% - Accent5 2 3 6" xfId="1596"/>
    <cellStyle name="20% - Accent5 2 3 6 2" xfId="1597"/>
    <cellStyle name="20% - Accent5 2 3 7" xfId="1598"/>
    <cellStyle name="20% - Accent5 2 4" xfId="1599"/>
    <cellStyle name="20% - Accent5 2 4 2" xfId="1600"/>
    <cellStyle name="20% - Accent5 2 4 2 2" xfId="1601"/>
    <cellStyle name="20% - Accent5 2 4 2 2 2" xfId="1602"/>
    <cellStyle name="20% - Accent5 2 4 2 3" xfId="1603"/>
    <cellStyle name="20% - Accent5 2 4 3" xfId="1604"/>
    <cellStyle name="20% - Accent5 2 4 3 2" xfId="1605"/>
    <cellStyle name="20% - Accent5 2 4 4" xfId="1606"/>
    <cellStyle name="20% - Accent5 2 5" xfId="1607"/>
    <cellStyle name="20% - Accent5 2 5 2" xfId="1608"/>
    <cellStyle name="20% - Accent5 2 5 2 2" xfId="1609"/>
    <cellStyle name="20% - Accent5 2 5 2 2 2" xfId="1610"/>
    <cellStyle name="20% - Accent5 2 5 2 3" xfId="1611"/>
    <cellStyle name="20% - Accent5 2 5 3" xfId="1612"/>
    <cellStyle name="20% - Accent5 2 5 3 2" xfId="1613"/>
    <cellStyle name="20% - Accent5 2 5 4" xfId="1614"/>
    <cellStyle name="20% - Accent5 2 6" xfId="1615"/>
    <cellStyle name="20% - Accent5 2 6 2" xfId="1616"/>
    <cellStyle name="20% - Accent5 2 6 2 2" xfId="1617"/>
    <cellStyle name="20% - Accent5 2 6 2 2 2" xfId="1618"/>
    <cellStyle name="20% - Accent5 2 6 2 3" xfId="1619"/>
    <cellStyle name="20% - Accent5 2 6 3" xfId="1620"/>
    <cellStyle name="20% - Accent5 2 6 3 2" xfId="1621"/>
    <cellStyle name="20% - Accent5 2 6 4" xfId="1622"/>
    <cellStyle name="20% - Accent5 2 7" xfId="1623"/>
    <cellStyle name="20% - Accent5 2 7 2" xfId="1624"/>
    <cellStyle name="20% - Accent5 2 7 2 2" xfId="1625"/>
    <cellStyle name="20% - Accent5 2 7 2 2 2" xfId="1626"/>
    <cellStyle name="20% - Accent5 2 7 2 3" xfId="1627"/>
    <cellStyle name="20% - Accent5 2 7 3" xfId="1628"/>
    <cellStyle name="20% - Accent5 2 7 3 2" xfId="1629"/>
    <cellStyle name="20% - Accent5 2 7 4" xfId="1630"/>
    <cellStyle name="20% - Accent5 2 8" xfId="1631"/>
    <cellStyle name="20% - Accent5 2 8 2" xfId="1632"/>
    <cellStyle name="20% - Accent5 2 8 2 2" xfId="1633"/>
    <cellStyle name="20% - Accent5 2 8 3" xfId="1634"/>
    <cellStyle name="20% - Accent5 2 9" xfId="1635"/>
    <cellStyle name="20% - Accent5 2 9 2" xfId="1636"/>
    <cellStyle name="20% - Accent5 3" xfId="1637"/>
    <cellStyle name="20% - Accent5 3 2" xfId="1638"/>
    <cellStyle name="20% - Accent5 3 2 2" xfId="1639"/>
    <cellStyle name="20% - Accent5 3 2 2 2" xfId="1640"/>
    <cellStyle name="20% - Accent5 3 2 2 2 2" xfId="1641"/>
    <cellStyle name="20% - Accent5 3 2 2 2 2 2" xfId="1642"/>
    <cellStyle name="20% - Accent5 3 2 2 2 3" xfId="1643"/>
    <cellStyle name="20% - Accent5 3 2 2 3" xfId="1644"/>
    <cellStyle name="20% - Accent5 3 2 2 3 2" xfId="1645"/>
    <cellStyle name="20% - Accent5 3 2 2 4" xfId="1646"/>
    <cellStyle name="20% - Accent5 3 2 3" xfId="1647"/>
    <cellStyle name="20% - Accent5 3 2 3 2" xfId="1648"/>
    <cellStyle name="20% - Accent5 3 2 3 2 2" xfId="1649"/>
    <cellStyle name="20% - Accent5 3 2 3 2 2 2" xfId="1650"/>
    <cellStyle name="20% - Accent5 3 2 3 2 3" xfId="1651"/>
    <cellStyle name="20% - Accent5 3 2 3 3" xfId="1652"/>
    <cellStyle name="20% - Accent5 3 2 3 3 2" xfId="1653"/>
    <cellStyle name="20% - Accent5 3 2 3 4" xfId="1654"/>
    <cellStyle name="20% - Accent5 3 2 4" xfId="1655"/>
    <cellStyle name="20% - Accent5 3 2 4 2" xfId="1656"/>
    <cellStyle name="20% - Accent5 3 2 4 2 2" xfId="1657"/>
    <cellStyle name="20% - Accent5 3 2 4 2 2 2" xfId="1658"/>
    <cellStyle name="20% - Accent5 3 2 4 2 3" xfId="1659"/>
    <cellStyle name="20% - Accent5 3 2 4 3" xfId="1660"/>
    <cellStyle name="20% - Accent5 3 2 4 3 2" xfId="1661"/>
    <cellStyle name="20% - Accent5 3 2 4 4" xfId="1662"/>
    <cellStyle name="20% - Accent5 3 2 5" xfId="1663"/>
    <cellStyle name="20% - Accent5 3 2 5 2" xfId="1664"/>
    <cellStyle name="20% - Accent5 3 2 5 2 2" xfId="1665"/>
    <cellStyle name="20% - Accent5 3 2 5 3" xfId="1666"/>
    <cellStyle name="20% - Accent5 3 2 6" xfId="1667"/>
    <cellStyle name="20% - Accent5 3 2 6 2" xfId="1668"/>
    <cellStyle name="20% - Accent5 3 2 7" xfId="1669"/>
    <cellStyle name="20% - Accent5 3 3" xfId="1670"/>
    <cellStyle name="20% - Accent5 3 3 2" xfId="1671"/>
    <cellStyle name="20% - Accent5 3 3 2 2" xfId="1672"/>
    <cellStyle name="20% - Accent5 3 3 2 2 2" xfId="1673"/>
    <cellStyle name="20% - Accent5 3 3 2 3" xfId="1674"/>
    <cellStyle name="20% - Accent5 3 3 3" xfId="1675"/>
    <cellStyle name="20% - Accent5 3 3 3 2" xfId="1676"/>
    <cellStyle name="20% - Accent5 3 3 4" xfId="1677"/>
    <cellStyle name="20% - Accent5 3 4" xfId="1678"/>
    <cellStyle name="20% - Accent5 3 4 2" xfId="1679"/>
    <cellStyle name="20% - Accent5 3 4 2 2" xfId="1680"/>
    <cellStyle name="20% - Accent5 3 4 2 2 2" xfId="1681"/>
    <cellStyle name="20% - Accent5 3 4 2 3" xfId="1682"/>
    <cellStyle name="20% - Accent5 3 4 3" xfId="1683"/>
    <cellStyle name="20% - Accent5 3 4 3 2" xfId="1684"/>
    <cellStyle name="20% - Accent5 3 4 4" xfId="1685"/>
    <cellStyle name="20% - Accent5 3 5" xfId="1686"/>
    <cellStyle name="20% - Accent5 3 5 2" xfId="1687"/>
    <cellStyle name="20% - Accent5 3 5 2 2" xfId="1688"/>
    <cellStyle name="20% - Accent5 3 5 2 2 2" xfId="1689"/>
    <cellStyle name="20% - Accent5 3 5 2 3" xfId="1690"/>
    <cellStyle name="20% - Accent5 3 5 3" xfId="1691"/>
    <cellStyle name="20% - Accent5 3 5 3 2" xfId="1692"/>
    <cellStyle name="20% - Accent5 3 5 4" xfId="1693"/>
    <cellStyle name="20% - Accent5 3 6" xfId="1694"/>
    <cellStyle name="20% - Accent5 3 6 2" xfId="1695"/>
    <cellStyle name="20% - Accent5 3 6 2 2" xfId="1696"/>
    <cellStyle name="20% - Accent5 3 6 3" xfId="1697"/>
    <cellStyle name="20% - Accent5 3 7" xfId="1698"/>
    <cellStyle name="20% - Accent5 3 7 2" xfId="1699"/>
    <cellStyle name="20% - Accent5 3 8" xfId="1700"/>
    <cellStyle name="20% - Accent5 4" xfId="1701"/>
    <cellStyle name="20% - Accent5 4 2" xfId="1702"/>
    <cellStyle name="20% - Accent5 4 2 2" xfId="1703"/>
    <cellStyle name="20% - Accent5 4 2 2 2" xfId="1704"/>
    <cellStyle name="20% - Accent5 4 2 2 2 2" xfId="1705"/>
    <cellStyle name="20% - Accent5 4 2 2 3" xfId="1706"/>
    <cellStyle name="20% - Accent5 4 2 3" xfId="1707"/>
    <cellStyle name="20% - Accent5 4 2 3 2" xfId="1708"/>
    <cellStyle name="20% - Accent5 4 2 4" xfId="1709"/>
    <cellStyle name="20% - Accent5 4 3" xfId="1710"/>
    <cellStyle name="20% - Accent5 4 3 2" xfId="1711"/>
    <cellStyle name="20% - Accent5 4 3 2 2" xfId="1712"/>
    <cellStyle name="20% - Accent5 4 3 2 2 2" xfId="1713"/>
    <cellStyle name="20% - Accent5 4 3 2 3" xfId="1714"/>
    <cellStyle name="20% - Accent5 4 3 3" xfId="1715"/>
    <cellStyle name="20% - Accent5 4 3 3 2" xfId="1716"/>
    <cellStyle name="20% - Accent5 4 3 4" xfId="1717"/>
    <cellStyle name="20% - Accent5 4 4" xfId="1718"/>
    <cellStyle name="20% - Accent5 4 4 2" xfId="1719"/>
    <cellStyle name="20% - Accent5 4 4 2 2" xfId="1720"/>
    <cellStyle name="20% - Accent5 4 4 2 2 2" xfId="1721"/>
    <cellStyle name="20% - Accent5 4 4 2 3" xfId="1722"/>
    <cellStyle name="20% - Accent5 4 4 3" xfId="1723"/>
    <cellStyle name="20% - Accent5 4 4 3 2" xfId="1724"/>
    <cellStyle name="20% - Accent5 4 4 4" xfId="1725"/>
    <cellStyle name="20% - Accent5 4 5" xfId="1726"/>
    <cellStyle name="20% - Accent5 4 5 2" xfId="1727"/>
    <cellStyle name="20% - Accent5 4 5 2 2" xfId="1728"/>
    <cellStyle name="20% - Accent5 4 5 3" xfId="1729"/>
    <cellStyle name="20% - Accent5 4 6" xfId="1730"/>
    <cellStyle name="20% - Accent5 4 6 2" xfId="1731"/>
    <cellStyle name="20% - Accent5 4 7" xfId="1732"/>
    <cellStyle name="20% - Accent5 5" xfId="1733"/>
    <cellStyle name="20% - Accent5 5 2" xfId="1734"/>
    <cellStyle name="20% - Accent5 5 2 2" xfId="1735"/>
    <cellStyle name="20% - Accent5 5 2 2 2" xfId="1736"/>
    <cellStyle name="20% - Accent5 5 2 2 2 2" xfId="1737"/>
    <cellStyle name="20% - Accent5 5 2 2 3" xfId="1738"/>
    <cellStyle name="20% - Accent5 5 2 3" xfId="1739"/>
    <cellStyle name="20% - Accent5 5 2 3 2" xfId="1740"/>
    <cellStyle name="20% - Accent5 5 2 4" xfId="1741"/>
    <cellStyle name="20% - Accent5 5 3" xfId="1742"/>
    <cellStyle name="20% - Accent5 5 3 2" xfId="1743"/>
    <cellStyle name="20% - Accent5 5 3 2 2" xfId="1744"/>
    <cellStyle name="20% - Accent5 5 3 2 2 2" xfId="1745"/>
    <cellStyle name="20% - Accent5 5 3 2 3" xfId="1746"/>
    <cellStyle name="20% - Accent5 5 3 3" xfId="1747"/>
    <cellStyle name="20% - Accent5 5 3 3 2" xfId="1748"/>
    <cellStyle name="20% - Accent5 5 3 4" xfId="1749"/>
    <cellStyle name="20% - Accent5 5 4" xfId="1750"/>
    <cellStyle name="20% - Accent5 5 4 2" xfId="1751"/>
    <cellStyle name="20% - Accent5 5 4 2 2" xfId="1752"/>
    <cellStyle name="20% - Accent5 5 4 2 2 2" xfId="1753"/>
    <cellStyle name="20% - Accent5 5 4 2 3" xfId="1754"/>
    <cellStyle name="20% - Accent5 5 4 3" xfId="1755"/>
    <cellStyle name="20% - Accent5 5 4 3 2" xfId="1756"/>
    <cellStyle name="20% - Accent5 5 4 4" xfId="1757"/>
    <cellStyle name="20% - Accent5 5 5" xfId="1758"/>
    <cellStyle name="20% - Accent5 5 5 2" xfId="1759"/>
    <cellStyle name="20% - Accent5 5 5 2 2" xfId="1760"/>
    <cellStyle name="20% - Accent5 5 5 3" xfId="1761"/>
    <cellStyle name="20% - Accent5 5 6" xfId="1762"/>
    <cellStyle name="20% - Accent5 5 6 2" xfId="1763"/>
    <cellStyle name="20% - Accent5 5 7" xfId="1764"/>
    <cellStyle name="20% - Accent5 6" xfId="1765"/>
    <cellStyle name="20% - Accent5 6 2" xfId="1766"/>
    <cellStyle name="20% - Accent5 6 2 2" xfId="1767"/>
    <cellStyle name="20% - Accent5 6 2 2 2" xfId="1768"/>
    <cellStyle name="20% - Accent5 6 2 2 2 2" xfId="1769"/>
    <cellStyle name="20% - Accent5 6 2 2 3" xfId="1770"/>
    <cellStyle name="20% - Accent5 6 2 3" xfId="1771"/>
    <cellStyle name="20% - Accent5 6 2 3 2" xfId="1772"/>
    <cellStyle name="20% - Accent5 6 2 4" xfId="1773"/>
    <cellStyle name="20% - Accent5 6 3" xfId="1774"/>
    <cellStyle name="20% - Accent5 6 3 2" xfId="1775"/>
    <cellStyle name="20% - Accent5 6 3 2 2" xfId="1776"/>
    <cellStyle name="20% - Accent5 6 3 2 2 2" xfId="1777"/>
    <cellStyle name="20% - Accent5 6 3 2 3" xfId="1778"/>
    <cellStyle name="20% - Accent5 6 3 3" xfId="1779"/>
    <cellStyle name="20% - Accent5 6 3 3 2" xfId="1780"/>
    <cellStyle name="20% - Accent5 6 3 4" xfId="1781"/>
    <cellStyle name="20% - Accent5 6 4" xfId="1782"/>
    <cellStyle name="20% - Accent5 6 4 2" xfId="1783"/>
    <cellStyle name="20% - Accent5 6 4 2 2" xfId="1784"/>
    <cellStyle name="20% - Accent5 6 4 2 2 2" xfId="1785"/>
    <cellStyle name="20% - Accent5 6 4 2 3" xfId="1786"/>
    <cellStyle name="20% - Accent5 6 4 3" xfId="1787"/>
    <cellStyle name="20% - Accent5 6 4 3 2" xfId="1788"/>
    <cellStyle name="20% - Accent5 6 4 4" xfId="1789"/>
    <cellStyle name="20% - Accent5 6 5" xfId="1790"/>
    <cellStyle name="20% - Accent5 6 5 2" xfId="1791"/>
    <cellStyle name="20% - Accent5 6 5 2 2" xfId="1792"/>
    <cellStyle name="20% - Accent5 6 5 3" xfId="1793"/>
    <cellStyle name="20% - Accent5 6 6" xfId="1794"/>
    <cellStyle name="20% - Accent5 6 6 2" xfId="1795"/>
    <cellStyle name="20% - Accent5 6 7" xfId="1796"/>
    <cellStyle name="20% - Accent5 7" xfId="1797"/>
    <cellStyle name="20% - Accent5 7 2" xfId="1798"/>
    <cellStyle name="20% - Accent5 7 2 2" xfId="1799"/>
    <cellStyle name="20% - Accent5 7 2 2 2" xfId="1800"/>
    <cellStyle name="20% - Accent5 7 2 2 2 2" xfId="1801"/>
    <cellStyle name="20% - Accent5 7 2 2 3" xfId="1802"/>
    <cellStyle name="20% - Accent5 7 2 3" xfId="1803"/>
    <cellStyle name="20% - Accent5 7 2 3 2" xfId="1804"/>
    <cellStyle name="20% - Accent5 7 2 4" xfId="1805"/>
    <cellStyle name="20% - Accent5 7 3" xfId="1806"/>
    <cellStyle name="20% - Accent5 7 3 2" xfId="1807"/>
    <cellStyle name="20% - Accent5 7 3 2 2" xfId="1808"/>
    <cellStyle name="20% - Accent5 7 3 2 2 2" xfId="1809"/>
    <cellStyle name="20% - Accent5 7 3 2 3" xfId="1810"/>
    <cellStyle name="20% - Accent5 7 3 3" xfId="1811"/>
    <cellStyle name="20% - Accent5 7 3 3 2" xfId="1812"/>
    <cellStyle name="20% - Accent5 7 3 4" xfId="1813"/>
    <cellStyle name="20% - Accent5 7 4" xfId="1814"/>
    <cellStyle name="20% - Accent5 7 4 2" xfId="1815"/>
    <cellStyle name="20% - Accent5 7 4 2 2" xfId="1816"/>
    <cellStyle name="20% - Accent5 7 4 2 2 2" xfId="1817"/>
    <cellStyle name="20% - Accent5 7 4 2 3" xfId="1818"/>
    <cellStyle name="20% - Accent5 7 4 3" xfId="1819"/>
    <cellStyle name="20% - Accent5 7 4 3 2" xfId="1820"/>
    <cellStyle name="20% - Accent5 7 4 4" xfId="1821"/>
    <cellStyle name="20% - Accent5 7 5" xfId="1822"/>
    <cellStyle name="20% - Accent5 7 5 2" xfId="1823"/>
    <cellStyle name="20% - Accent5 7 5 2 2" xfId="1824"/>
    <cellStyle name="20% - Accent5 7 5 3" xfId="1825"/>
    <cellStyle name="20% - Accent5 7 6" xfId="1826"/>
    <cellStyle name="20% - Accent5 7 6 2" xfId="1827"/>
    <cellStyle name="20% - Accent5 7 7" xfId="1828"/>
    <cellStyle name="20% - Accent5 8" xfId="1829"/>
    <cellStyle name="20% - Accent5 8 2" xfId="1830"/>
    <cellStyle name="20% - Accent5 8 2 2" xfId="1831"/>
    <cellStyle name="20% - Accent5 8 2 2 2" xfId="1832"/>
    <cellStyle name="20% - Accent5 8 2 3" xfId="1833"/>
    <cellStyle name="20% - Accent5 8 3" xfId="1834"/>
    <cellStyle name="20% - Accent5 8 3 2" xfId="1835"/>
    <cellStyle name="20% - Accent5 8 4" xfId="1836"/>
    <cellStyle name="20% - Accent5 9" xfId="1837"/>
    <cellStyle name="20% - Accent5 9 2" xfId="1838"/>
    <cellStyle name="20% - Accent5 9 2 2" xfId="1839"/>
    <cellStyle name="20% - Accent5 9 2 2 2" xfId="1840"/>
    <cellStyle name="20% - Accent5 9 2 3" xfId="1841"/>
    <cellStyle name="20% - Accent5 9 3" xfId="1842"/>
    <cellStyle name="20% - Accent5 9 3 2" xfId="1843"/>
    <cellStyle name="20% - Accent5 9 4" xfId="1844"/>
    <cellStyle name="20% - Accent6 10" xfId="1845"/>
    <cellStyle name="20% - Accent6 10 2" xfId="1846"/>
    <cellStyle name="20% - Accent6 10 2 2" xfId="1847"/>
    <cellStyle name="20% - Accent6 10 2 2 2" xfId="1848"/>
    <cellStyle name="20% - Accent6 10 2 3" xfId="1849"/>
    <cellStyle name="20% - Accent6 10 3" xfId="1850"/>
    <cellStyle name="20% - Accent6 10 3 2" xfId="1851"/>
    <cellStyle name="20% - Accent6 10 4" xfId="1852"/>
    <cellStyle name="20% - Accent6 11" xfId="1853"/>
    <cellStyle name="20% - Accent6 11 2" xfId="1854"/>
    <cellStyle name="20% - Accent6 11 2 2" xfId="1855"/>
    <cellStyle name="20% - Accent6 11 2 2 2" xfId="1856"/>
    <cellStyle name="20% - Accent6 11 2 3" xfId="1857"/>
    <cellStyle name="20% - Accent6 11 3" xfId="1858"/>
    <cellStyle name="20% - Accent6 11 3 2" xfId="1859"/>
    <cellStyle name="20% - Accent6 11 4" xfId="1860"/>
    <cellStyle name="20% - Accent6 12" xfId="1861"/>
    <cellStyle name="20% - Accent6 12 2" xfId="1862"/>
    <cellStyle name="20% - Accent6 12 2 2" xfId="1863"/>
    <cellStyle name="20% - Accent6 12 3" xfId="1864"/>
    <cellStyle name="20% - Accent6 13" xfId="1865"/>
    <cellStyle name="20% - Accent6 13 2" xfId="1866"/>
    <cellStyle name="20% - Accent6 14" xfId="1867"/>
    <cellStyle name="20% - Accent6 2" xfId="1868"/>
    <cellStyle name="20% - Accent6 2 10" xfId="1869"/>
    <cellStyle name="20% - Accent6 2 2" xfId="1870"/>
    <cellStyle name="20% - Accent6 2 2 2" xfId="1871"/>
    <cellStyle name="20% - Accent6 2 2 2 2" xfId="1872"/>
    <cellStyle name="20% - Accent6 2 2 2 2 2" xfId="1873"/>
    <cellStyle name="20% - Accent6 2 2 2 2 2 2" xfId="1874"/>
    <cellStyle name="20% - Accent6 2 2 2 2 2 2 2" xfId="1875"/>
    <cellStyle name="20% - Accent6 2 2 2 2 2 3" xfId="1876"/>
    <cellStyle name="20% - Accent6 2 2 2 2 3" xfId="1877"/>
    <cellStyle name="20% - Accent6 2 2 2 2 3 2" xfId="1878"/>
    <cellStyle name="20% - Accent6 2 2 2 2 4" xfId="1879"/>
    <cellStyle name="20% - Accent6 2 2 2 3" xfId="1880"/>
    <cellStyle name="20% - Accent6 2 2 2 3 2" xfId="1881"/>
    <cellStyle name="20% - Accent6 2 2 2 3 2 2" xfId="1882"/>
    <cellStyle name="20% - Accent6 2 2 2 3 2 2 2" xfId="1883"/>
    <cellStyle name="20% - Accent6 2 2 2 3 2 3" xfId="1884"/>
    <cellStyle name="20% - Accent6 2 2 2 3 3" xfId="1885"/>
    <cellStyle name="20% - Accent6 2 2 2 3 3 2" xfId="1886"/>
    <cellStyle name="20% - Accent6 2 2 2 3 4" xfId="1887"/>
    <cellStyle name="20% - Accent6 2 2 2 4" xfId="1888"/>
    <cellStyle name="20% - Accent6 2 2 2 4 2" xfId="1889"/>
    <cellStyle name="20% - Accent6 2 2 2 4 2 2" xfId="1890"/>
    <cellStyle name="20% - Accent6 2 2 2 4 2 2 2" xfId="1891"/>
    <cellStyle name="20% - Accent6 2 2 2 4 2 3" xfId="1892"/>
    <cellStyle name="20% - Accent6 2 2 2 4 3" xfId="1893"/>
    <cellStyle name="20% - Accent6 2 2 2 4 3 2" xfId="1894"/>
    <cellStyle name="20% - Accent6 2 2 2 4 4" xfId="1895"/>
    <cellStyle name="20% - Accent6 2 2 2 5" xfId="1896"/>
    <cellStyle name="20% - Accent6 2 2 2 5 2" xfId="1897"/>
    <cellStyle name="20% - Accent6 2 2 2 5 2 2" xfId="1898"/>
    <cellStyle name="20% - Accent6 2 2 2 5 3" xfId="1899"/>
    <cellStyle name="20% - Accent6 2 2 2 6" xfId="1900"/>
    <cellStyle name="20% - Accent6 2 2 2 6 2" xfId="1901"/>
    <cellStyle name="20% - Accent6 2 2 2 7" xfId="1902"/>
    <cellStyle name="20% - Accent6 2 2 3" xfId="1903"/>
    <cellStyle name="20% - Accent6 2 2 3 2" xfId="1904"/>
    <cellStyle name="20% - Accent6 2 2 3 2 2" xfId="1905"/>
    <cellStyle name="20% - Accent6 2 2 3 2 2 2" xfId="1906"/>
    <cellStyle name="20% - Accent6 2 2 3 2 3" xfId="1907"/>
    <cellStyle name="20% - Accent6 2 2 3 3" xfId="1908"/>
    <cellStyle name="20% - Accent6 2 2 3 3 2" xfId="1909"/>
    <cellStyle name="20% - Accent6 2 2 3 4" xfId="1910"/>
    <cellStyle name="20% - Accent6 2 2 4" xfId="1911"/>
    <cellStyle name="20% - Accent6 2 2 4 2" xfId="1912"/>
    <cellStyle name="20% - Accent6 2 2 4 2 2" xfId="1913"/>
    <cellStyle name="20% - Accent6 2 2 4 2 2 2" xfId="1914"/>
    <cellStyle name="20% - Accent6 2 2 4 2 3" xfId="1915"/>
    <cellStyle name="20% - Accent6 2 2 4 3" xfId="1916"/>
    <cellStyle name="20% - Accent6 2 2 4 3 2" xfId="1917"/>
    <cellStyle name="20% - Accent6 2 2 4 4" xfId="1918"/>
    <cellStyle name="20% - Accent6 2 2 5" xfId="1919"/>
    <cellStyle name="20% - Accent6 2 2 5 2" xfId="1920"/>
    <cellStyle name="20% - Accent6 2 2 5 2 2" xfId="1921"/>
    <cellStyle name="20% - Accent6 2 2 5 2 2 2" xfId="1922"/>
    <cellStyle name="20% - Accent6 2 2 5 2 3" xfId="1923"/>
    <cellStyle name="20% - Accent6 2 2 5 3" xfId="1924"/>
    <cellStyle name="20% - Accent6 2 2 5 3 2" xfId="1925"/>
    <cellStyle name="20% - Accent6 2 2 5 4" xfId="1926"/>
    <cellStyle name="20% - Accent6 2 2 6" xfId="1927"/>
    <cellStyle name="20% - Accent6 2 2 6 2" xfId="1928"/>
    <cellStyle name="20% - Accent6 2 2 6 2 2" xfId="1929"/>
    <cellStyle name="20% - Accent6 2 2 6 3" xfId="1930"/>
    <cellStyle name="20% - Accent6 2 2 7" xfId="1931"/>
    <cellStyle name="20% - Accent6 2 2 7 2" xfId="1932"/>
    <cellStyle name="20% - Accent6 2 2 8" xfId="1933"/>
    <cellStyle name="20% - Accent6 2 3" xfId="1934"/>
    <cellStyle name="20% - Accent6 2 3 2" xfId="1935"/>
    <cellStyle name="20% - Accent6 2 3 2 2" xfId="1936"/>
    <cellStyle name="20% - Accent6 2 3 2 2 2" xfId="1937"/>
    <cellStyle name="20% - Accent6 2 3 2 2 2 2" xfId="1938"/>
    <cellStyle name="20% - Accent6 2 3 2 2 3" xfId="1939"/>
    <cellStyle name="20% - Accent6 2 3 2 3" xfId="1940"/>
    <cellStyle name="20% - Accent6 2 3 2 3 2" xfId="1941"/>
    <cellStyle name="20% - Accent6 2 3 2 4" xfId="1942"/>
    <cellStyle name="20% - Accent6 2 3 3" xfId="1943"/>
    <cellStyle name="20% - Accent6 2 3 3 2" xfId="1944"/>
    <cellStyle name="20% - Accent6 2 3 3 2 2" xfId="1945"/>
    <cellStyle name="20% - Accent6 2 3 3 2 2 2" xfId="1946"/>
    <cellStyle name="20% - Accent6 2 3 3 2 3" xfId="1947"/>
    <cellStyle name="20% - Accent6 2 3 3 3" xfId="1948"/>
    <cellStyle name="20% - Accent6 2 3 3 3 2" xfId="1949"/>
    <cellStyle name="20% - Accent6 2 3 3 4" xfId="1950"/>
    <cellStyle name="20% - Accent6 2 3 4" xfId="1951"/>
    <cellStyle name="20% - Accent6 2 3 4 2" xfId="1952"/>
    <cellStyle name="20% - Accent6 2 3 4 2 2" xfId="1953"/>
    <cellStyle name="20% - Accent6 2 3 4 2 2 2" xfId="1954"/>
    <cellStyle name="20% - Accent6 2 3 4 2 3" xfId="1955"/>
    <cellStyle name="20% - Accent6 2 3 4 3" xfId="1956"/>
    <cellStyle name="20% - Accent6 2 3 4 3 2" xfId="1957"/>
    <cellStyle name="20% - Accent6 2 3 4 4" xfId="1958"/>
    <cellStyle name="20% - Accent6 2 3 5" xfId="1959"/>
    <cellStyle name="20% - Accent6 2 3 5 2" xfId="1960"/>
    <cellStyle name="20% - Accent6 2 3 5 2 2" xfId="1961"/>
    <cellStyle name="20% - Accent6 2 3 5 3" xfId="1962"/>
    <cellStyle name="20% - Accent6 2 3 6" xfId="1963"/>
    <cellStyle name="20% - Accent6 2 3 6 2" xfId="1964"/>
    <cellStyle name="20% - Accent6 2 3 7" xfId="1965"/>
    <cellStyle name="20% - Accent6 2 4" xfId="1966"/>
    <cellStyle name="20% - Accent6 2 4 2" xfId="1967"/>
    <cellStyle name="20% - Accent6 2 4 2 2" xfId="1968"/>
    <cellStyle name="20% - Accent6 2 4 2 2 2" xfId="1969"/>
    <cellStyle name="20% - Accent6 2 4 2 3" xfId="1970"/>
    <cellStyle name="20% - Accent6 2 4 3" xfId="1971"/>
    <cellStyle name="20% - Accent6 2 4 3 2" xfId="1972"/>
    <cellStyle name="20% - Accent6 2 4 4" xfId="1973"/>
    <cellStyle name="20% - Accent6 2 5" xfId="1974"/>
    <cellStyle name="20% - Accent6 2 5 2" xfId="1975"/>
    <cellStyle name="20% - Accent6 2 5 2 2" xfId="1976"/>
    <cellStyle name="20% - Accent6 2 5 2 2 2" xfId="1977"/>
    <cellStyle name="20% - Accent6 2 5 2 3" xfId="1978"/>
    <cellStyle name="20% - Accent6 2 5 3" xfId="1979"/>
    <cellStyle name="20% - Accent6 2 5 3 2" xfId="1980"/>
    <cellStyle name="20% - Accent6 2 5 4" xfId="1981"/>
    <cellStyle name="20% - Accent6 2 6" xfId="1982"/>
    <cellStyle name="20% - Accent6 2 6 2" xfId="1983"/>
    <cellStyle name="20% - Accent6 2 6 2 2" xfId="1984"/>
    <cellStyle name="20% - Accent6 2 6 2 2 2" xfId="1985"/>
    <cellStyle name="20% - Accent6 2 6 2 3" xfId="1986"/>
    <cellStyle name="20% - Accent6 2 6 3" xfId="1987"/>
    <cellStyle name="20% - Accent6 2 6 3 2" xfId="1988"/>
    <cellStyle name="20% - Accent6 2 6 4" xfId="1989"/>
    <cellStyle name="20% - Accent6 2 7" xfId="1990"/>
    <cellStyle name="20% - Accent6 2 7 2" xfId="1991"/>
    <cellStyle name="20% - Accent6 2 7 2 2" xfId="1992"/>
    <cellStyle name="20% - Accent6 2 7 2 2 2" xfId="1993"/>
    <cellStyle name="20% - Accent6 2 7 2 3" xfId="1994"/>
    <cellStyle name="20% - Accent6 2 7 3" xfId="1995"/>
    <cellStyle name="20% - Accent6 2 7 3 2" xfId="1996"/>
    <cellStyle name="20% - Accent6 2 7 4" xfId="1997"/>
    <cellStyle name="20% - Accent6 2 8" xfId="1998"/>
    <cellStyle name="20% - Accent6 2 8 2" xfId="1999"/>
    <cellStyle name="20% - Accent6 2 8 2 2" xfId="2000"/>
    <cellStyle name="20% - Accent6 2 8 3" xfId="2001"/>
    <cellStyle name="20% - Accent6 2 9" xfId="2002"/>
    <cellStyle name="20% - Accent6 2 9 2" xfId="2003"/>
    <cellStyle name="20% - Accent6 3" xfId="2004"/>
    <cellStyle name="20% - Accent6 3 2" xfId="2005"/>
    <cellStyle name="20% - Accent6 3 2 2" xfId="2006"/>
    <cellStyle name="20% - Accent6 3 2 2 2" xfId="2007"/>
    <cellStyle name="20% - Accent6 3 2 2 2 2" xfId="2008"/>
    <cellStyle name="20% - Accent6 3 2 2 2 2 2" xfId="2009"/>
    <cellStyle name="20% - Accent6 3 2 2 2 3" xfId="2010"/>
    <cellStyle name="20% - Accent6 3 2 2 3" xfId="2011"/>
    <cellStyle name="20% - Accent6 3 2 2 3 2" xfId="2012"/>
    <cellStyle name="20% - Accent6 3 2 2 4" xfId="2013"/>
    <cellStyle name="20% - Accent6 3 2 3" xfId="2014"/>
    <cellStyle name="20% - Accent6 3 2 3 2" xfId="2015"/>
    <cellStyle name="20% - Accent6 3 2 3 2 2" xfId="2016"/>
    <cellStyle name="20% - Accent6 3 2 3 2 2 2" xfId="2017"/>
    <cellStyle name="20% - Accent6 3 2 3 2 3" xfId="2018"/>
    <cellStyle name="20% - Accent6 3 2 3 3" xfId="2019"/>
    <cellStyle name="20% - Accent6 3 2 3 3 2" xfId="2020"/>
    <cellStyle name="20% - Accent6 3 2 3 4" xfId="2021"/>
    <cellStyle name="20% - Accent6 3 2 4" xfId="2022"/>
    <cellStyle name="20% - Accent6 3 2 4 2" xfId="2023"/>
    <cellStyle name="20% - Accent6 3 2 4 2 2" xfId="2024"/>
    <cellStyle name="20% - Accent6 3 2 4 2 2 2" xfId="2025"/>
    <cellStyle name="20% - Accent6 3 2 4 2 3" xfId="2026"/>
    <cellStyle name="20% - Accent6 3 2 4 3" xfId="2027"/>
    <cellStyle name="20% - Accent6 3 2 4 3 2" xfId="2028"/>
    <cellStyle name="20% - Accent6 3 2 4 4" xfId="2029"/>
    <cellStyle name="20% - Accent6 3 2 5" xfId="2030"/>
    <cellStyle name="20% - Accent6 3 2 5 2" xfId="2031"/>
    <cellStyle name="20% - Accent6 3 2 5 2 2" xfId="2032"/>
    <cellStyle name="20% - Accent6 3 2 5 3" xfId="2033"/>
    <cellStyle name="20% - Accent6 3 2 6" xfId="2034"/>
    <cellStyle name="20% - Accent6 3 2 6 2" xfId="2035"/>
    <cellStyle name="20% - Accent6 3 2 7" xfId="2036"/>
    <cellStyle name="20% - Accent6 3 3" xfId="2037"/>
    <cellStyle name="20% - Accent6 3 3 2" xfId="2038"/>
    <cellStyle name="20% - Accent6 3 3 2 2" xfId="2039"/>
    <cellStyle name="20% - Accent6 3 3 2 2 2" xfId="2040"/>
    <cellStyle name="20% - Accent6 3 3 2 3" xfId="2041"/>
    <cellStyle name="20% - Accent6 3 3 3" xfId="2042"/>
    <cellStyle name="20% - Accent6 3 3 3 2" xfId="2043"/>
    <cellStyle name="20% - Accent6 3 3 4" xfId="2044"/>
    <cellStyle name="20% - Accent6 3 4" xfId="2045"/>
    <cellStyle name="20% - Accent6 3 4 2" xfId="2046"/>
    <cellStyle name="20% - Accent6 3 4 2 2" xfId="2047"/>
    <cellStyle name="20% - Accent6 3 4 2 2 2" xfId="2048"/>
    <cellStyle name="20% - Accent6 3 4 2 3" xfId="2049"/>
    <cellStyle name="20% - Accent6 3 4 3" xfId="2050"/>
    <cellStyle name="20% - Accent6 3 4 3 2" xfId="2051"/>
    <cellStyle name="20% - Accent6 3 4 4" xfId="2052"/>
    <cellStyle name="20% - Accent6 3 5" xfId="2053"/>
    <cellStyle name="20% - Accent6 3 5 2" xfId="2054"/>
    <cellStyle name="20% - Accent6 3 5 2 2" xfId="2055"/>
    <cellStyle name="20% - Accent6 3 5 2 2 2" xfId="2056"/>
    <cellStyle name="20% - Accent6 3 5 2 3" xfId="2057"/>
    <cellStyle name="20% - Accent6 3 5 3" xfId="2058"/>
    <cellStyle name="20% - Accent6 3 5 3 2" xfId="2059"/>
    <cellStyle name="20% - Accent6 3 5 4" xfId="2060"/>
    <cellStyle name="20% - Accent6 3 6" xfId="2061"/>
    <cellStyle name="20% - Accent6 3 6 2" xfId="2062"/>
    <cellStyle name="20% - Accent6 3 6 2 2" xfId="2063"/>
    <cellStyle name="20% - Accent6 3 6 3" xfId="2064"/>
    <cellStyle name="20% - Accent6 3 7" xfId="2065"/>
    <cellStyle name="20% - Accent6 3 7 2" xfId="2066"/>
    <cellStyle name="20% - Accent6 3 8" xfId="2067"/>
    <cellStyle name="20% - Accent6 4" xfId="2068"/>
    <cellStyle name="20% - Accent6 4 2" xfId="2069"/>
    <cellStyle name="20% - Accent6 4 2 2" xfId="2070"/>
    <cellStyle name="20% - Accent6 4 2 2 2" xfId="2071"/>
    <cellStyle name="20% - Accent6 4 2 2 2 2" xfId="2072"/>
    <cellStyle name="20% - Accent6 4 2 2 3" xfId="2073"/>
    <cellStyle name="20% - Accent6 4 2 3" xfId="2074"/>
    <cellStyle name="20% - Accent6 4 2 3 2" xfId="2075"/>
    <cellStyle name="20% - Accent6 4 2 4" xfId="2076"/>
    <cellStyle name="20% - Accent6 4 3" xfId="2077"/>
    <cellStyle name="20% - Accent6 4 3 2" xfId="2078"/>
    <cellStyle name="20% - Accent6 4 3 2 2" xfId="2079"/>
    <cellStyle name="20% - Accent6 4 3 2 2 2" xfId="2080"/>
    <cellStyle name="20% - Accent6 4 3 2 3" xfId="2081"/>
    <cellStyle name="20% - Accent6 4 3 3" xfId="2082"/>
    <cellStyle name="20% - Accent6 4 3 3 2" xfId="2083"/>
    <cellStyle name="20% - Accent6 4 3 4" xfId="2084"/>
    <cellStyle name="20% - Accent6 4 4" xfId="2085"/>
    <cellStyle name="20% - Accent6 4 4 2" xfId="2086"/>
    <cellStyle name="20% - Accent6 4 4 2 2" xfId="2087"/>
    <cellStyle name="20% - Accent6 4 4 2 2 2" xfId="2088"/>
    <cellStyle name="20% - Accent6 4 4 2 3" xfId="2089"/>
    <cellStyle name="20% - Accent6 4 4 3" xfId="2090"/>
    <cellStyle name="20% - Accent6 4 4 3 2" xfId="2091"/>
    <cellStyle name="20% - Accent6 4 4 4" xfId="2092"/>
    <cellStyle name="20% - Accent6 4 5" xfId="2093"/>
    <cellStyle name="20% - Accent6 4 5 2" xfId="2094"/>
    <cellStyle name="20% - Accent6 4 5 2 2" xfId="2095"/>
    <cellStyle name="20% - Accent6 4 5 3" xfId="2096"/>
    <cellStyle name="20% - Accent6 4 6" xfId="2097"/>
    <cellStyle name="20% - Accent6 4 6 2" xfId="2098"/>
    <cellStyle name="20% - Accent6 4 7" xfId="2099"/>
    <cellStyle name="20% - Accent6 5" xfId="2100"/>
    <cellStyle name="20% - Accent6 5 2" xfId="2101"/>
    <cellStyle name="20% - Accent6 5 2 2" xfId="2102"/>
    <cellStyle name="20% - Accent6 5 2 2 2" xfId="2103"/>
    <cellStyle name="20% - Accent6 5 2 2 2 2" xfId="2104"/>
    <cellStyle name="20% - Accent6 5 2 2 3" xfId="2105"/>
    <cellStyle name="20% - Accent6 5 2 3" xfId="2106"/>
    <cellStyle name="20% - Accent6 5 2 3 2" xfId="2107"/>
    <cellStyle name="20% - Accent6 5 2 4" xfId="2108"/>
    <cellStyle name="20% - Accent6 5 3" xfId="2109"/>
    <cellStyle name="20% - Accent6 5 3 2" xfId="2110"/>
    <cellStyle name="20% - Accent6 5 3 2 2" xfId="2111"/>
    <cellStyle name="20% - Accent6 5 3 2 2 2" xfId="2112"/>
    <cellStyle name="20% - Accent6 5 3 2 3" xfId="2113"/>
    <cellStyle name="20% - Accent6 5 3 3" xfId="2114"/>
    <cellStyle name="20% - Accent6 5 3 3 2" xfId="2115"/>
    <cellStyle name="20% - Accent6 5 3 4" xfId="2116"/>
    <cellStyle name="20% - Accent6 5 4" xfId="2117"/>
    <cellStyle name="20% - Accent6 5 4 2" xfId="2118"/>
    <cellStyle name="20% - Accent6 5 4 2 2" xfId="2119"/>
    <cellStyle name="20% - Accent6 5 4 2 2 2" xfId="2120"/>
    <cellStyle name="20% - Accent6 5 4 2 3" xfId="2121"/>
    <cellStyle name="20% - Accent6 5 4 3" xfId="2122"/>
    <cellStyle name="20% - Accent6 5 4 3 2" xfId="2123"/>
    <cellStyle name="20% - Accent6 5 4 4" xfId="2124"/>
    <cellStyle name="20% - Accent6 5 5" xfId="2125"/>
    <cellStyle name="20% - Accent6 5 5 2" xfId="2126"/>
    <cellStyle name="20% - Accent6 5 5 2 2" xfId="2127"/>
    <cellStyle name="20% - Accent6 5 5 3" xfId="2128"/>
    <cellStyle name="20% - Accent6 5 6" xfId="2129"/>
    <cellStyle name="20% - Accent6 5 6 2" xfId="2130"/>
    <cellStyle name="20% - Accent6 5 7" xfId="2131"/>
    <cellStyle name="20% - Accent6 6" xfId="2132"/>
    <cellStyle name="20% - Accent6 6 2" xfId="2133"/>
    <cellStyle name="20% - Accent6 6 2 2" xfId="2134"/>
    <cellStyle name="20% - Accent6 6 2 2 2" xfId="2135"/>
    <cellStyle name="20% - Accent6 6 2 2 2 2" xfId="2136"/>
    <cellStyle name="20% - Accent6 6 2 2 3" xfId="2137"/>
    <cellStyle name="20% - Accent6 6 2 3" xfId="2138"/>
    <cellStyle name="20% - Accent6 6 2 3 2" xfId="2139"/>
    <cellStyle name="20% - Accent6 6 2 4" xfId="2140"/>
    <cellStyle name="20% - Accent6 6 3" xfId="2141"/>
    <cellStyle name="20% - Accent6 6 3 2" xfId="2142"/>
    <cellStyle name="20% - Accent6 6 3 2 2" xfId="2143"/>
    <cellStyle name="20% - Accent6 6 3 2 2 2" xfId="2144"/>
    <cellStyle name="20% - Accent6 6 3 2 3" xfId="2145"/>
    <cellStyle name="20% - Accent6 6 3 3" xfId="2146"/>
    <cellStyle name="20% - Accent6 6 3 3 2" xfId="2147"/>
    <cellStyle name="20% - Accent6 6 3 4" xfId="2148"/>
    <cellStyle name="20% - Accent6 6 4" xfId="2149"/>
    <cellStyle name="20% - Accent6 6 4 2" xfId="2150"/>
    <cellStyle name="20% - Accent6 6 4 2 2" xfId="2151"/>
    <cellStyle name="20% - Accent6 6 4 2 2 2" xfId="2152"/>
    <cellStyle name="20% - Accent6 6 4 2 3" xfId="2153"/>
    <cellStyle name="20% - Accent6 6 4 3" xfId="2154"/>
    <cellStyle name="20% - Accent6 6 4 3 2" xfId="2155"/>
    <cellStyle name="20% - Accent6 6 4 4" xfId="2156"/>
    <cellStyle name="20% - Accent6 6 5" xfId="2157"/>
    <cellStyle name="20% - Accent6 6 5 2" xfId="2158"/>
    <cellStyle name="20% - Accent6 6 5 2 2" xfId="2159"/>
    <cellStyle name="20% - Accent6 6 5 3" xfId="2160"/>
    <cellStyle name="20% - Accent6 6 6" xfId="2161"/>
    <cellStyle name="20% - Accent6 6 6 2" xfId="2162"/>
    <cellStyle name="20% - Accent6 6 7" xfId="2163"/>
    <cellStyle name="20% - Accent6 7" xfId="2164"/>
    <cellStyle name="20% - Accent6 7 2" xfId="2165"/>
    <cellStyle name="20% - Accent6 7 2 2" xfId="2166"/>
    <cellStyle name="20% - Accent6 7 2 2 2" xfId="2167"/>
    <cellStyle name="20% - Accent6 7 2 2 2 2" xfId="2168"/>
    <cellStyle name="20% - Accent6 7 2 2 3" xfId="2169"/>
    <cellStyle name="20% - Accent6 7 2 3" xfId="2170"/>
    <cellStyle name="20% - Accent6 7 2 3 2" xfId="2171"/>
    <cellStyle name="20% - Accent6 7 2 4" xfId="2172"/>
    <cellStyle name="20% - Accent6 7 3" xfId="2173"/>
    <cellStyle name="20% - Accent6 7 3 2" xfId="2174"/>
    <cellStyle name="20% - Accent6 7 3 2 2" xfId="2175"/>
    <cellStyle name="20% - Accent6 7 3 2 2 2" xfId="2176"/>
    <cellStyle name="20% - Accent6 7 3 2 3" xfId="2177"/>
    <cellStyle name="20% - Accent6 7 3 3" xfId="2178"/>
    <cellStyle name="20% - Accent6 7 3 3 2" xfId="2179"/>
    <cellStyle name="20% - Accent6 7 3 4" xfId="2180"/>
    <cellStyle name="20% - Accent6 7 4" xfId="2181"/>
    <cellStyle name="20% - Accent6 7 4 2" xfId="2182"/>
    <cellStyle name="20% - Accent6 7 4 2 2" xfId="2183"/>
    <cellStyle name="20% - Accent6 7 4 2 2 2" xfId="2184"/>
    <cellStyle name="20% - Accent6 7 4 2 3" xfId="2185"/>
    <cellStyle name="20% - Accent6 7 4 3" xfId="2186"/>
    <cellStyle name="20% - Accent6 7 4 3 2" xfId="2187"/>
    <cellStyle name="20% - Accent6 7 4 4" xfId="2188"/>
    <cellStyle name="20% - Accent6 7 5" xfId="2189"/>
    <cellStyle name="20% - Accent6 7 5 2" xfId="2190"/>
    <cellStyle name="20% - Accent6 7 5 2 2" xfId="2191"/>
    <cellStyle name="20% - Accent6 7 5 3" xfId="2192"/>
    <cellStyle name="20% - Accent6 7 6" xfId="2193"/>
    <cellStyle name="20% - Accent6 7 6 2" xfId="2194"/>
    <cellStyle name="20% - Accent6 7 7" xfId="2195"/>
    <cellStyle name="20% - Accent6 8" xfId="2196"/>
    <cellStyle name="20% - Accent6 8 2" xfId="2197"/>
    <cellStyle name="20% - Accent6 8 2 2" xfId="2198"/>
    <cellStyle name="20% - Accent6 8 2 2 2" xfId="2199"/>
    <cellStyle name="20% - Accent6 8 2 3" xfId="2200"/>
    <cellStyle name="20% - Accent6 8 3" xfId="2201"/>
    <cellStyle name="20% - Accent6 8 3 2" xfId="2202"/>
    <cellStyle name="20% - Accent6 8 4" xfId="2203"/>
    <cellStyle name="20% - Accent6 9" xfId="2204"/>
    <cellStyle name="20% - Accent6 9 2" xfId="2205"/>
    <cellStyle name="20% - Accent6 9 2 2" xfId="2206"/>
    <cellStyle name="20% - Accent6 9 2 2 2" xfId="2207"/>
    <cellStyle name="20% - Accent6 9 2 3" xfId="2208"/>
    <cellStyle name="20% - Accent6 9 3" xfId="2209"/>
    <cellStyle name="20% - Accent6 9 3 2" xfId="2210"/>
    <cellStyle name="20% - Accent6 9 4" xfId="2211"/>
    <cellStyle name="40% - Accent1 10" xfId="2212"/>
    <cellStyle name="40% - Accent1 10 2" xfId="2213"/>
    <cellStyle name="40% - Accent1 10 2 2" xfId="2214"/>
    <cellStyle name="40% - Accent1 10 2 2 2" xfId="2215"/>
    <cellStyle name="40% - Accent1 10 2 3" xfId="2216"/>
    <cellStyle name="40% - Accent1 10 3" xfId="2217"/>
    <cellStyle name="40% - Accent1 10 3 2" xfId="2218"/>
    <cellStyle name="40% - Accent1 10 4" xfId="2219"/>
    <cellStyle name="40% - Accent1 11" xfId="2220"/>
    <cellStyle name="40% - Accent1 11 2" xfId="2221"/>
    <cellStyle name="40% - Accent1 11 2 2" xfId="2222"/>
    <cellStyle name="40% - Accent1 11 2 2 2" xfId="2223"/>
    <cellStyle name="40% - Accent1 11 2 3" xfId="2224"/>
    <cellStyle name="40% - Accent1 11 3" xfId="2225"/>
    <cellStyle name="40% - Accent1 11 3 2" xfId="2226"/>
    <cellStyle name="40% - Accent1 11 4" xfId="2227"/>
    <cellStyle name="40% - Accent1 12" xfId="2228"/>
    <cellStyle name="40% - Accent1 12 2" xfId="2229"/>
    <cellStyle name="40% - Accent1 12 2 2" xfId="2230"/>
    <cellStyle name="40% - Accent1 12 3" xfId="2231"/>
    <cellStyle name="40% - Accent1 13" xfId="2232"/>
    <cellStyle name="40% - Accent1 13 2" xfId="2233"/>
    <cellStyle name="40% - Accent1 14" xfId="2234"/>
    <cellStyle name="40% - Accent1 2" xfId="2235"/>
    <cellStyle name="40% - Accent1 2 10" xfId="2236"/>
    <cellStyle name="40% - Accent1 2 2" xfId="2237"/>
    <cellStyle name="40% - Accent1 2 2 2" xfId="2238"/>
    <cellStyle name="40% - Accent1 2 2 2 2" xfId="2239"/>
    <cellStyle name="40% - Accent1 2 2 2 2 2" xfId="2240"/>
    <cellStyle name="40% - Accent1 2 2 2 2 2 2" xfId="2241"/>
    <cellStyle name="40% - Accent1 2 2 2 2 2 2 2" xfId="2242"/>
    <cellStyle name="40% - Accent1 2 2 2 2 2 3" xfId="2243"/>
    <cellStyle name="40% - Accent1 2 2 2 2 3" xfId="2244"/>
    <cellStyle name="40% - Accent1 2 2 2 2 3 2" xfId="2245"/>
    <cellStyle name="40% - Accent1 2 2 2 2 4" xfId="2246"/>
    <cellStyle name="40% - Accent1 2 2 2 3" xfId="2247"/>
    <cellStyle name="40% - Accent1 2 2 2 3 2" xfId="2248"/>
    <cellStyle name="40% - Accent1 2 2 2 3 2 2" xfId="2249"/>
    <cellStyle name="40% - Accent1 2 2 2 3 2 2 2" xfId="2250"/>
    <cellStyle name="40% - Accent1 2 2 2 3 2 3" xfId="2251"/>
    <cellStyle name="40% - Accent1 2 2 2 3 3" xfId="2252"/>
    <cellStyle name="40% - Accent1 2 2 2 3 3 2" xfId="2253"/>
    <cellStyle name="40% - Accent1 2 2 2 3 4" xfId="2254"/>
    <cellStyle name="40% - Accent1 2 2 2 4" xfId="2255"/>
    <cellStyle name="40% - Accent1 2 2 2 4 2" xfId="2256"/>
    <cellStyle name="40% - Accent1 2 2 2 4 2 2" xfId="2257"/>
    <cellStyle name="40% - Accent1 2 2 2 4 2 2 2" xfId="2258"/>
    <cellStyle name="40% - Accent1 2 2 2 4 2 3" xfId="2259"/>
    <cellStyle name="40% - Accent1 2 2 2 4 3" xfId="2260"/>
    <cellStyle name="40% - Accent1 2 2 2 4 3 2" xfId="2261"/>
    <cellStyle name="40% - Accent1 2 2 2 4 4" xfId="2262"/>
    <cellStyle name="40% - Accent1 2 2 2 5" xfId="2263"/>
    <cellStyle name="40% - Accent1 2 2 2 5 2" xfId="2264"/>
    <cellStyle name="40% - Accent1 2 2 2 5 2 2" xfId="2265"/>
    <cellStyle name="40% - Accent1 2 2 2 5 3" xfId="2266"/>
    <cellStyle name="40% - Accent1 2 2 2 6" xfId="2267"/>
    <cellStyle name="40% - Accent1 2 2 2 6 2" xfId="2268"/>
    <cellStyle name="40% - Accent1 2 2 2 7" xfId="2269"/>
    <cellStyle name="40% - Accent1 2 2 3" xfId="2270"/>
    <cellStyle name="40% - Accent1 2 2 3 2" xfId="2271"/>
    <cellStyle name="40% - Accent1 2 2 3 2 2" xfId="2272"/>
    <cellStyle name="40% - Accent1 2 2 3 2 2 2" xfId="2273"/>
    <cellStyle name="40% - Accent1 2 2 3 2 3" xfId="2274"/>
    <cellStyle name="40% - Accent1 2 2 3 3" xfId="2275"/>
    <cellStyle name="40% - Accent1 2 2 3 3 2" xfId="2276"/>
    <cellStyle name="40% - Accent1 2 2 3 4" xfId="2277"/>
    <cellStyle name="40% - Accent1 2 2 4" xfId="2278"/>
    <cellStyle name="40% - Accent1 2 2 4 2" xfId="2279"/>
    <cellStyle name="40% - Accent1 2 2 4 2 2" xfId="2280"/>
    <cellStyle name="40% - Accent1 2 2 4 2 2 2" xfId="2281"/>
    <cellStyle name="40% - Accent1 2 2 4 2 3" xfId="2282"/>
    <cellStyle name="40% - Accent1 2 2 4 3" xfId="2283"/>
    <cellStyle name="40% - Accent1 2 2 4 3 2" xfId="2284"/>
    <cellStyle name="40% - Accent1 2 2 4 4" xfId="2285"/>
    <cellStyle name="40% - Accent1 2 2 5" xfId="2286"/>
    <cellStyle name="40% - Accent1 2 2 5 2" xfId="2287"/>
    <cellStyle name="40% - Accent1 2 2 5 2 2" xfId="2288"/>
    <cellStyle name="40% - Accent1 2 2 5 2 2 2" xfId="2289"/>
    <cellStyle name="40% - Accent1 2 2 5 2 3" xfId="2290"/>
    <cellStyle name="40% - Accent1 2 2 5 3" xfId="2291"/>
    <cellStyle name="40% - Accent1 2 2 5 3 2" xfId="2292"/>
    <cellStyle name="40% - Accent1 2 2 5 4" xfId="2293"/>
    <cellStyle name="40% - Accent1 2 2 6" xfId="2294"/>
    <cellStyle name="40% - Accent1 2 2 6 2" xfId="2295"/>
    <cellStyle name="40% - Accent1 2 2 6 2 2" xfId="2296"/>
    <cellStyle name="40% - Accent1 2 2 6 3" xfId="2297"/>
    <cellStyle name="40% - Accent1 2 2 7" xfId="2298"/>
    <cellStyle name="40% - Accent1 2 2 7 2" xfId="2299"/>
    <cellStyle name="40% - Accent1 2 2 8" xfId="2300"/>
    <cellStyle name="40% - Accent1 2 3" xfId="2301"/>
    <cellStyle name="40% - Accent1 2 3 2" xfId="2302"/>
    <cellStyle name="40% - Accent1 2 3 2 2" xfId="2303"/>
    <cellStyle name="40% - Accent1 2 3 2 2 2" xfId="2304"/>
    <cellStyle name="40% - Accent1 2 3 2 2 2 2" xfId="2305"/>
    <cellStyle name="40% - Accent1 2 3 2 2 3" xfId="2306"/>
    <cellStyle name="40% - Accent1 2 3 2 3" xfId="2307"/>
    <cellStyle name="40% - Accent1 2 3 2 3 2" xfId="2308"/>
    <cellStyle name="40% - Accent1 2 3 2 4" xfId="2309"/>
    <cellStyle name="40% - Accent1 2 3 3" xfId="2310"/>
    <cellStyle name="40% - Accent1 2 3 3 2" xfId="2311"/>
    <cellStyle name="40% - Accent1 2 3 3 2 2" xfId="2312"/>
    <cellStyle name="40% - Accent1 2 3 3 2 2 2" xfId="2313"/>
    <cellStyle name="40% - Accent1 2 3 3 2 3" xfId="2314"/>
    <cellStyle name="40% - Accent1 2 3 3 3" xfId="2315"/>
    <cellStyle name="40% - Accent1 2 3 3 3 2" xfId="2316"/>
    <cellStyle name="40% - Accent1 2 3 3 4" xfId="2317"/>
    <cellStyle name="40% - Accent1 2 3 4" xfId="2318"/>
    <cellStyle name="40% - Accent1 2 3 4 2" xfId="2319"/>
    <cellStyle name="40% - Accent1 2 3 4 2 2" xfId="2320"/>
    <cellStyle name="40% - Accent1 2 3 4 2 2 2" xfId="2321"/>
    <cellStyle name="40% - Accent1 2 3 4 2 3" xfId="2322"/>
    <cellStyle name="40% - Accent1 2 3 4 3" xfId="2323"/>
    <cellStyle name="40% - Accent1 2 3 4 3 2" xfId="2324"/>
    <cellStyle name="40% - Accent1 2 3 4 4" xfId="2325"/>
    <cellStyle name="40% - Accent1 2 3 5" xfId="2326"/>
    <cellStyle name="40% - Accent1 2 3 5 2" xfId="2327"/>
    <cellStyle name="40% - Accent1 2 3 5 2 2" xfId="2328"/>
    <cellStyle name="40% - Accent1 2 3 5 3" xfId="2329"/>
    <cellStyle name="40% - Accent1 2 3 6" xfId="2330"/>
    <cellStyle name="40% - Accent1 2 3 6 2" xfId="2331"/>
    <cellStyle name="40% - Accent1 2 3 7" xfId="2332"/>
    <cellStyle name="40% - Accent1 2 4" xfId="2333"/>
    <cellStyle name="40% - Accent1 2 4 2" xfId="2334"/>
    <cellStyle name="40% - Accent1 2 4 2 2" xfId="2335"/>
    <cellStyle name="40% - Accent1 2 4 2 2 2" xfId="2336"/>
    <cellStyle name="40% - Accent1 2 4 2 3" xfId="2337"/>
    <cellStyle name="40% - Accent1 2 4 3" xfId="2338"/>
    <cellStyle name="40% - Accent1 2 4 3 2" xfId="2339"/>
    <cellStyle name="40% - Accent1 2 4 4" xfId="2340"/>
    <cellStyle name="40% - Accent1 2 5" xfId="2341"/>
    <cellStyle name="40% - Accent1 2 5 2" xfId="2342"/>
    <cellStyle name="40% - Accent1 2 5 2 2" xfId="2343"/>
    <cellStyle name="40% - Accent1 2 5 2 2 2" xfId="2344"/>
    <cellStyle name="40% - Accent1 2 5 2 3" xfId="2345"/>
    <cellStyle name="40% - Accent1 2 5 3" xfId="2346"/>
    <cellStyle name="40% - Accent1 2 5 3 2" xfId="2347"/>
    <cellStyle name="40% - Accent1 2 5 4" xfId="2348"/>
    <cellStyle name="40% - Accent1 2 6" xfId="2349"/>
    <cellStyle name="40% - Accent1 2 6 2" xfId="2350"/>
    <cellStyle name="40% - Accent1 2 6 2 2" xfId="2351"/>
    <cellStyle name="40% - Accent1 2 6 2 2 2" xfId="2352"/>
    <cellStyle name="40% - Accent1 2 6 2 3" xfId="2353"/>
    <cellStyle name="40% - Accent1 2 6 3" xfId="2354"/>
    <cellStyle name="40% - Accent1 2 6 3 2" xfId="2355"/>
    <cellStyle name="40% - Accent1 2 6 4" xfId="2356"/>
    <cellStyle name="40% - Accent1 2 7" xfId="2357"/>
    <cellStyle name="40% - Accent1 2 7 2" xfId="2358"/>
    <cellStyle name="40% - Accent1 2 7 2 2" xfId="2359"/>
    <cellStyle name="40% - Accent1 2 7 2 2 2" xfId="2360"/>
    <cellStyle name="40% - Accent1 2 7 2 3" xfId="2361"/>
    <cellStyle name="40% - Accent1 2 7 3" xfId="2362"/>
    <cellStyle name="40% - Accent1 2 7 3 2" xfId="2363"/>
    <cellStyle name="40% - Accent1 2 7 4" xfId="2364"/>
    <cellStyle name="40% - Accent1 2 8" xfId="2365"/>
    <cellStyle name="40% - Accent1 2 8 2" xfId="2366"/>
    <cellStyle name="40% - Accent1 2 8 2 2" xfId="2367"/>
    <cellStyle name="40% - Accent1 2 8 3" xfId="2368"/>
    <cellStyle name="40% - Accent1 2 9" xfId="2369"/>
    <cellStyle name="40% - Accent1 2 9 2" xfId="2370"/>
    <cellStyle name="40% - Accent1 3" xfId="2371"/>
    <cellStyle name="40% - Accent1 3 2" xfId="2372"/>
    <cellStyle name="40% - Accent1 3 2 2" xfId="2373"/>
    <cellStyle name="40% - Accent1 3 2 2 2" xfId="2374"/>
    <cellStyle name="40% - Accent1 3 2 2 2 2" xfId="2375"/>
    <cellStyle name="40% - Accent1 3 2 2 2 2 2" xfId="2376"/>
    <cellStyle name="40% - Accent1 3 2 2 2 3" xfId="2377"/>
    <cellStyle name="40% - Accent1 3 2 2 3" xfId="2378"/>
    <cellStyle name="40% - Accent1 3 2 2 3 2" xfId="2379"/>
    <cellStyle name="40% - Accent1 3 2 2 4" xfId="2380"/>
    <cellStyle name="40% - Accent1 3 2 3" xfId="2381"/>
    <cellStyle name="40% - Accent1 3 2 3 2" xfId="2382"/>
    <cellStyle name="40% - Accent1 3 2 3 2 2" xfId="2383"/>
    <cellStyle name="40% - Accent1 3 2 3 2 2 2" xfId="2384"/>
    <cellStyle name="40% - Accent1 3 2 3 2 3" xfId="2385"/>
    <cellStyle name="40% - Accent1 3 2 3 3" xfId="2386"/>
    <cellStyle name="40% - Accent1 3 2 3 3 2" xfId="2387"/>
    <cellStyle name="40% - Accent1 3 2 3 4" xfId="2388"/>
    <cellStyle name="40% - Accent1 3 2 4" xfId="2389"/>
    <cellStyle name="40% - Accent1 3 2 4 2" xfId="2390"/>
    <cellStyle name="40% - Accent1 3 2 4 2 2" xfId="2391"/>
    <cellStyle name="40% - Accent1 3 2 4 2 2 2" xfId="2392"/>
    <cellStyle name="40% - Accent1 3 2 4 2 3" xfId="2393"/>
    <cellStyle name="40% - Accent1 3 2 4 3" xfId="2394"/>
    <cellStyle name="40% - Accent1 3 2 4 3 2" xfId="2395"/>
    <cellStyle name="40% - Accent1 3 2 4 4" xfId="2396"/>
    <cellStyle name="40% - Accent1 3 2 5" xfId="2397"/>
    <cellStyle name="40% - Accent1 3 2 5 2" xfId="2398"/>
    <cellStyle name="40% - Accent1 3 2 5 2 2" xfId="2399"/>
    <cellStyle name="40% - Accent1 3 2 5 3" xfId="2400"/>
    <cellStyle name="40% - Accent1 3 2 6" xfId="2401"/>
    <cellStyle name="40% - Accent1 3 2 6 2" xfId="2402"/>
    <cellStyle name="40% - Accent1 3 2 7" xfId="2403"/>
    <cellStyle name="40% - Accent1 3 3" xfId="2404"/>
    <cellStyle name="40% - Accent1 3 3 2" xfId="2405"/>
    <cellStyle name="40% - Accent1 3 3 2 2" xfId="2406"/>
    <cellStyle name="40% - Accent1 3 3 2 2 2" xfId="2407"/>
    <cellStyle name="40% - Accent1 3 3 2 3" xfId="2408"/>
    <cellStyle name="40% - Accent1 3 3 3" xfId="2409"/>
    <cellStyle name="40% - Accent1 3 3 3 2" xfId="2410"/>
    <cellStyle name="40% - Accent1 3 3 4" xfId="2411"/>
    <cellStyle name="40% - Accent1 3 4" xfId="2412"/>
    <cellStyle name="40% - Accent1 3 4 2" xfId="2413"/>
    <cellStyle name="40% - Accent1 3 4 2 2" xfId="2414"/>
    <cellStyle name="40% - Accent1 3 4 2 2 2" xfId="2415"/>
    <cellStyle name="40% - Accent1 3 4 2 3" xfId="2416"/>
    <cellStyle name="40% - Accent1 3 4 3" xfId="2417"/>
    <cellStyle name="40% - Accent1 3 4 3 2" xfId="2418"/>
    <cellStyle name="40% - Accent1 3 4 4" xfId="2419"/>
    <cellStyle name="40% - Accent1 3 5" xfId="2420"/>
    <cellStyle name="40% - Accent1 3 5 2" xfId="2421"/>
    <cellStyle name="40% - Accent1 3 5 2 2" xfId="2422"/>
    <cellStyle name="40% - Accent1 3 5 2 2 2" xfId="2423"/>
    <cellStyle name="40% - Accent1 3 5 2 3" xfId="2424"/>
    <cellStyle name="40% - Accent1 3 5 3" xfId="2425"/>
    <cellStyle name="40% - Accent1 3 5 3 2" xfId="2426"/>
    <cellStyle name="40% - Accent1 3 5 4" xfId="2427"/>
    <cellStyle name="40% - Accent1 3 6" xfId="2428"/>
    <cellStyle name="40% - Accent1 3 6 2" xfId="2429"/>
    <cellStyle name="40% - Accent1 3 6 2 2" xfId="2430"/>
    <cellStyle name="40% - Accent1 3 6 3" xfId="2431"/>
    <cellStyle name="40% - Accent1 3 7" xfId="2432"/>
    <cellStyle name="40% - Accent1 3 7 2" xfId="2433"/>
    <cellStyle name="40% - Accent1 3 8" xfId="2434"/>
    <cellStyle name="40% - Accent1 4" xfId="2435"/>
    <cellStyle name="40% - Accent1 4 2" xfId="2436"/>
    <cellStyle name="40% - Accent1 4 2 2" xfId="2437"/>
    <cellStyle name="40% - Accent1 4 2 2 2" xfId="2438"/>
    <cellStyle name="40% - Accent1 4 2 2 2 2" xfId="2439"/>
    <cellStyle name="40% - Accent1 4 2 2 3" xfId="2440"/>
    <cellStyle name="40% - Accent1 4 2 3" xfId="2441"/>
    <cellStyle name="40% - Accent1 4 2 3 2" xfId="2442"/>
    <cellStyle name="40% - Accent1 4 2 4" xfId="2443"/>
    <cellStyle name="40% - Accent1 4 3" xfId="2444"/>
    <cellStyle name="40% - Accent1 4 3 2" xfId="2445"/>
    <cellStyle name="40% - Accent1 4 3 2 2" xfId="2446"/>
    <cellStyle name="40% - Accent1 4 3 2 2 2" xfId="2447"/>
    <cellStyle name="40% - Accent1 4 3 2 3" xfId="2448"/>
    <cellStyle name="40% - Accent1 4 3 3" xfId="2449"/>
    <cellStyle name="40% - Accent1 4 3 3 2" xfId="2450"/>
    <cellStyle name="40% - Accent1 4 3 4" xfId="2451"/>
    <cellStyle name="40% - Accent1 4 4" xfId="2452"/>
    <cellStyle name="40% - Accent1 4 4 2" xfId="2453"/>
    <cellStyle name="40% - Accent1 4 4 2 2" xfId="2454"/>
    <cellStyle name="40% - Accent1 4 4 2 2 2" xfId="2455"/>
    <cellStyle name="40% - Accent1 4 4 2 3" xfId="2456"/>
    <cellStyle name="40% - Accent1 4 4 3" xfId="2457"/>
    <cellStyle name="40% - Accent1 4 4 3 2" xfId="2458"/>
    <cellStyle name="40% - Accent1 4 4 4" xfId="2459"/>
    <cellStyle name="40% - Accent1 4 5" xfId="2460"/>
    <cellStyle name="40% - Accent1 4 5 2" xfId="2461"/>
    <cellStyle name="40% - Accent1 4 5 2 2" xfId="2462"/>
    <cellStyle name="40% - Accent1 4 5 3" xfId="2463"/>
    <cellStyle name="40% - Accent1 4 6" xfId="2464"/>
    <cellStyle name="40% - Accent1 4 6 2" xfId="2465"/>
    <cellStyle name="40% - Accent1 4 7" xfId="2466"/>
    <cellStyle name="40% - Accent1 5" xfId="2467"/>
    <cellStyle name="40% - Accent1 5 2" xfId="2468"/>
    <cellStyle name="40% - Accent1 5 2 2" xfId="2469"/>
    <cellStyle name="40% - Accent1 5 2 2 2" xfId="2470"/>
    <cellStyle name="40% - Accent1 5 2 2 2 2" xfId="2471"/>
    <cellStyle name="40% - Accent1 5 2 2 3" xfId="2472"/>
    <cellStyle name="40% - Accent1 5 2 3" xfId="2473"/>
    <cellStyle name="40% - Accent1 5 2 3 2" xfId="2474"/>
    <cellStyle name="40% - Accent1 5 2 4" xfId="2475"/>
    <cellStyle name="40% - Accent1 5 3" xfId="2476"/>
    <cellStyle name="40% - Accent1 5 3 2" xfId="2477"/>
    <cellStyle name="40% - Accent1 5 3 2 2" xfId="2478"/>
    <cellStyle name="40% - Accent1 5 3 2 2 2" xfId="2479"/>
    <cellStyle name="40% - Accent1 5 3 2 3" xfId="2480"/>
    <cellStyle name="40% - Accent1 5 3 3" xfId="2481"/>
    <cellStyle name="40% - Accent1 5 3 3 2" xfId="2482"/>
    <cellStyle name="40% - Accent1 5 3 4" xfId="2483"/>
    <cellStyle name="40% - Accent1 5 4" xfId="2484"/>
    <cellStyle name="40% - Accent1 5 4 2" xfId="2485"/>
    <cellStyle name="40% - Accent1 5 4 2 2" xfId="2486"/>
    <cellStyle name="40% - Accent1 5 4 2 2 2" xfId="2487"/>
    <cellStyle name="40% - Accent1 5 4 2 3" xfId="2488"/>
    <cellStyle name="40% - Accent1 5 4 3" xfId="2489"/>
    <cellStyle name="40% - Accent1 5 4 3 2" xfId="2490"/>
    <cellStyle name="40% - Accent1 5 4 4" xfId="2491"/>
    <cellStyle name="40% - Accent1 5 5" xfId="2492"/>
    <cellStyle name="40% - Accent1 5 5 2" xfId="2493"/>
    <cellStyle name="40% - Accent1 5 5 2 2" xfId="2494"/>
    <cellStyle name="40% - Accent1 5 5 3" xfId="2495"/>
    <cellStyle name="40% - Accent1 5 6" xfId="2496"/>
    <cellStyle name="40% - Accent1 5 6 2" xfId="2497"/>
    <cellStyle name="40% - Accent1 5 7" xfId="2498"/>
    <cellStyle name="40% - Accent1 6" xfId="2499"/>
    <cellStyle name="40% - Accent1 6 2" xfId="2500"/>
    <cellStyle name="40% - Accent1 6 2 2" xfId="2501"/>
    <cellStyle name="40% - Accent1 6 2 2 2" xfId="2502"/>
    <cellStyle name="40% - Accent1 6 2 2 2 2" xfId="2503"/>
    <cellStyle name="40% - Accent1 6 2 2 3" xfId="2504"/>
    <cellStyle name="40% - Accent1 6 2 3" xfId="2505"/>
    <cellStyle name="40% - Accent1 6 2 3 2" xfId="2506"/>
    <cellStyle name="40% - Accent1 6 2 4" xfId="2507"/>
    <cellStyle name="40% - Accent1 6 3" xfId="2508"/>
    <cellStyle name="40% - Accent1 6 3 2" xfId="2509"/>
    <cellStyle name="40% - Accent1 6 3 2 2" xfId="2510"/>
    <cellStyle name="40% - Accent1 6 3 2 2 2" xfId="2511"/>
    <cellStyle name="40% - Accent1 6 3 2 3" xfId="2512"/>
    <cellStyle name="40% - Accent1 6 3 3" xfId="2513"/>
    <cellStyle name="40% - Accent1 6 3 3 2" xfId="2514"/>
    <cellStyle name="40% - Accent1 6 3 4" xfId="2515"/>
    <cellStyle name="40% - Accent1 6 4" xfId="2516"/>
    <cellStyle name="40% - Accent1 6 4 2" xfId="2517"/>
    <cellStyle name="40% - Accent1 6 4 2 2" xfId="2518"/>
    <cellStyle name="40% - Accent1 6 4 2 2 2" xfId="2519"/>
    <cellStyle name="40% - Accent1 6 4 2 3" xfId="2520"/>
    <cellStyle name="40% - Accent1 6 4 3" xfId="2521"/>
    <cellStyle name="40% - Accent1 6 4 3 2" xfId="2522"/>
    <cellStyle name="40% - Accent1 6 4 4" xfId="2523"/>
    <cellStyle name="40% - Accent1 6 5" xfId="2524"/>
    <cellStyle name="40% - Accent1 6 5 2" xfId="2525"/>
    <cellStyle name="40% - Accent1 6 5 2 2" xfId="2526"/>
    <cellStyle name="40% - Accent1 6 5 3" xfId="2527"/>
    <cellStyle name="40% - Accent1 6 6" xfId="2528"/>
    <cellStyle name="40% - Accent1 6 6 2" xfId="2529"/>
    <cellStyle name="40% - Accent1 6 7" xfId="2530"/>
    <cellStyle name="40% - Accent1 7" xfId="2531"/>
    <cellStyle name="40% - Accent1 7 2" xfId="2532"/>
    <cellStyle name="40% - Accent1 7 2 2" xfId="2533"/>
    <cellStyle name="40% - Accent1 7 2 2 2" xfId="2534"/>
    <cellStyle name="40% - Accent1 7 2 2 2 2" xfId="2535"/>
    <cellStyle name="40% - Accent1 7 2 2 3" xfId="2536"/>
    <cellStyle name="40% - Accent1 7 2 3" xfId="2537"/>
    <cellStyle name="40% - Accent1 7 2 3 2" xfId="2538"/>
    <cellStyle name="40% - Accent1 7 2 4" xfId="2539"/>
    <cellStyle name="40% - Accent1 7 3" xfId="2540"/>
    <cellStyle name="40% - Accent1 7 3 2" xfId="2541"/>
    <cellStyle name="40% - Accent1 7 3 2 2" xfId="2542"/>
    <cellStyle name="40% - Accent1 7 3 2 2 2" xfId="2543"/>
    <cellStyle name="40% - Accent1 7 3 2 3" xfId="2544"/>
    <cellStyle name="40% - Accent1 7 3 3" xfId="2545"/>
    <cellStyle name="40% - Accent1 7 3 3 2" xfId="2546"/>
    <cellStyle name="40% - Accent1 7 3 4" xfId="2547"/>
    <cellStyle name="40% - Accent1 7 4" xfId="2548"/>
    <cellStyle name="40% - Accent1 7 4 2" xfId="2549"/>
    <cellStyle name="40% - Accent1 7 4 2 2" xfId="2550"/>
    <cellStyle name="40% - Accent1 7 4 2 2 2" xfId="2551"/>
    <cellStyle name="40% - Accent1 7 4 2 3" xfId="2552"/>
    <cellStyle name="40% - Accent1 7 4 3" xfId="2553"/>
    <cellStyle name="40% - Accent1 7 4 3 2" xfId="2554"/>
    <cellStyle name="40% - Accent1 7 4 4" xfId="2555"/>
    <cellStyle name="40% - Accent1 7 5" xfId="2556"/>
    <cellStyle name="40% - Accent1 7 5 2" xfId="2557"/>
    <cellStyle name="40% - Accent1 7 5 2 2" xfId="2558"/>
    <cellStyle name="40% - Accent1 7 5 3" xfId="2559"/>
    <cellStyle name="40% - Accent1 7 6" xfId="2560"/>
    <cellStyle name="40% - Accent1 7 6 2" xfId="2561"/>
    <cellStyle name="40% - Accent1 7 7" xfId="2562"/>
    <cellStyle name="40% - Accent1 8" xfId="2563"/>
    <cellStyle name="40% - Accent1 8 2" xfId="2564"/>
    <cellStyle name="40% - Accent1 8 2 2" xfId="2565"/>
    <cellStyle name="40% - Accent1 8 2 2 2" xfId="2566"/>
    <cellStyle name="40% - Accent1 8 2 3" xfId="2567"/>
    <cellStyle name="40% - Accent1 8 3" xfId="2568"/>
    <cellStyle name="40% - Accent1 8 3 2" xfId="2569"/>
    <cellStyle name="40% - Accent1 8 4" xfId="2570"/>
    <cellStyle name="40% - Accent1 9" xfId="2571"/>
    <cellStyle name="40% - Accent1 9 2" xfId="2572"/>
    <cellStyle name="40% - Accent1 9 2 2" xfId="2573"/>
    <cellStyle name="40% - Accent1 9 2 2 2" xfId="2574"/>
    <cellStyle name="40% - Accent1 9 2 3" xfId="2575"/>
    <cellStyle name="40% - Accent1 9 3" xfId="2576"/>
    <cellStyle name="40% - Accent1 9 3 2" xfId="2577"/>
    <cellStyle name="40% - Accent1 9 4" xfId="2578"/>
    <cellStyle name="40% - Accent2 10" xfId="2579"/>
    <cellStyle name="40% - Accent2 10 2" xfId="2580"/>
    <cellStyle name="40% - Accent2 10 2 2" xfId="2581"/>
    <cellStyle name="40% - Accent2 10 2 2 2" xfId="2582"/>
    <cellStyle name="40% - Accent2 10 2 3" xfId="2583"/>
    <cellStyle name="40% - Accent2 10 3" xfId="2584"/>
    <cellStyle name="40% - Accent2 10 3 2" xfId="2585"/>
    <cellStyle name="40% - Accent2 10 4" xfId="2586"/>
    <cellStyle name="40% - Accent2 11" xfId="2587"/>
    <cellStyle name="40% - Accent2 11 2" xfId="2588"/>
    <cellStyle name="40% - Accent2 11 2 2" xfId="2589"/>
    <cellStyle name="40% - Accent2 11 2 2 2" xfId="2590"/>
    <cellStyle name="40% - Accent2 11 2 3" xfId="2591"/>
    <cellStyle name="40% - Accent2 11 3" xfId="2592"/>
    <cellStyle name="40% - Accent2 11 3 2" xfId="2593"/>
    <cellStyle name="40% - Accent2 11 4" xfId="2594"/>
    <cellStyle name="40% - Accent2 12" xfId="2595"/>
    <cellStyle name="40% - Accent2 12 2" xfId="2596"/>
    <cellStyle name="40% - Accent2 12 2 2" xfId="2597"/>
    <cellStyle name="40% - Accent2 12 3" xfId="2598"/>
    <cellStyle name="40% - Accent2 13" xfId="2599"/>
    <cellStyle name="40% - Accent2 13 2" xfId="2600"/>
    <cellStyle name="40% - Accent2 14" xfId="2601"/>
    <cellStyle name="40% - Accent2 2" xfId="2602"/>
    <cellStyle name="40% - Accent2 2 10" xfId="2603"/>
    <cellStyle name="40% - Accent2 2 2" xfId="2604"/>
    <cellStyle name="40% - Accent2 2 2 2" xfId="2605"/>
    <cellStyle name="40% - Accent2 2 2 2 2" xfId="2606"/>
    <cellStyle name="40% - Accent2 2 2 2 2 2" xfId="2607"/>
    <cellStyle name="40% - Accent2 2 2 2 2 2 2" xfId="2608"/>
    <cellStyle name="40% - Accent2 2 2 2 2 2 2 2" xfId="2609"/>
    <cellStyle name="40% - Accent2 2 2 2 2 2 3" xfId="2610"/>
    <cellStyle name="40% - Accent2 2 2 2 2 3" xfId="2611"/>
    <cellStyle name="40% - Accent2 2 2 2 2 3 2" xfId="2612"/>
    <cellStyle name="40% - Accent2 2 2 2 2 4" xfId="2613"/>
    <cellStyle name="40% - Accent2 2 2 2 3" xfId="2614"/>
    <cellStyle name="40% - Accent2 2 2 2 3 2" xfId="2615"/>
    <cellStyle name="40% - Accent2 2 2 2 3 2 2" xfId="2616"/>
    <cellStyle name="40% - Accent2 2 2 2 3 2 2 2" xfId="2617"/>
    <cellStyle name="40% - Accent2 2 2 2 3 2 3" xfId="2618"/>
    <cellStyle name="40% - Accent2 2 2 2 3 3" xfId="2619"/>
    <cellStyle name="40% - Accent2 2 2 2 3 3 2" xfId="2620"/>
    <cellStyle name="40% - Accent2 2 2 2 3 4" xfId="2621"/>
    <cellStyle name="40% - Accent2 2 2 2 4" xfId="2622"/>
    <cellStyle name="40% - Accent2 2 2 2 4 2" xfId="2623"/>
    <cellStyle name="40% - Accent2 2 2 2 4 2 2" xfId="2624"/>
    <cellStyle name="40% - Accent2 2 2 2 4 2 2 2" xfId="2625"/>
    <cellStyle name="40% - Accent2 2 2 2 4 2 3" xfId="2626"/>
    <cellStyle name="40% - Accent2 2 2 2 4 3" xfId="2627"/>
    <cellStyle name="40% - Accent2 2 2 2 4 3 2" xfId="2628"/>
    <cellStyle name="40% - Accent2 2 2 2 4 4" xfId="2629"/>
    <cellStyle name="40% - Accent2 2 2 2 5" xfId="2630"/>
    <cellStyle name="40% - Accent2 2 2 2 5 2" xfId="2631"/>
    <cellStyle name="40% - Accent2 2 2 2 5 2 2" xfId="2632"/>
    <cellStyle name="40% - Accent2 2 2 2 5 3" xfId="2633"/>
    <cellStyle name="40% - Accent2 2 2 2 6" xfId="2634"/>
    <cellStyle name="40% - Accent2 2 2 2 6 2" xfId="2635"/>
    <cellStyle name="40% - Accent2 2 2 2 7" xfId="2636"/>
    <cellStyle name="40% - Accent2 2 2 3" xfId="2637"/>
    <cellStyle name="40% - Accent2 2 2 3 2" xfId="2638"/>
    <cellStyle name="40% - Accent2 2 2 3 2 2" xfId="2639"/>
    <cellStyle name="40% - Accent2 2 2 3 2 2 2" xfId="2640"/>
    <cellStyle name="40% - Accent2 2 2 3 2 3" xfId="2641"/>
    <cellStyle name="40% - Accent2 2 2 3 3" xfId="2642"/>
    <cellStyle name="40% - Accent2 2 2 3 3 2" xfId="2643"/>
    <cellStyle name="40% - Accent2 2 2 3 4" xfId="2644"/>
    <cellStyle name="40% - Accent2 2 2 4" xfId="2645"/>
    <cellStyle name="40% - Accent2 2 2 4 2" xfId="2646"/>
    <cellStyle name="40% - Accent2 2 2 4 2 2" xfId="2647"/>
    <cellStyle name="40% - Accent2 2 2 4 2 2 2" xfId="2648"/>
    <cellStyle name="40% - Accent2 2 2 4 2 3" xfId="2649"/>
    <cellStyle name="40% - Accent2 2 2 4 3" xfId="2650"/>
    <cellStyle name="40% - Accent2 2 2 4 3 2" xfId="2651"/>
    <cellStyle name="40% - Accent2 2 2 4 4" xfId="2652"/>
    <cellStyle name="40% - Accent2 2 2 5" xfId="2653"/>
    <cellStyle name="40% - Accent2 2 2 5 2" xfId="2654"/>
    <cellStyle name="40% - Accent2 2 2 5 2 2" xfId="2655"/>
    <cellStyle name="40% - Accent2 2 2 5 2 2 2" xfId="2656"/>
    <cellStyle name="40% - Accent2 2 2 5 2 3" xfId="2657"/>
    <cellStyle name="40% - Accent2 2 2 5 3" xfId="2658"/>
    <cellStyle name="40% - Accent2 2 2 5 3 2" xfId="2659"/>
    <cellStyle name="40% - Accent2 2 2 5 4" xfId="2660"/>
    <cellStyle name="40% - Accent2 2 2 6" xfId="2661"/>
    <cellStyle name="40% - Accent2 2 2 6 2" xfId="2662"/>
    <cellStyle name="40% - Accent2 2 2 6 2 2" xfId="2663"/>
    <cellStyle name="40% - Accent2 2 2 6 3" xfId="2664"/>
    <cellStyle name="40% - Accent2 2 2 7" xfId="2665"/>
    <cellStyle name="40% - Accent2 2 2 7 2" xfId="2666"/>
    <cellStyle name="40% - Accent2 2 2 8" xfId="2667"/>
    <cellStyle name="40% - Accent2 2 3" xfId="2668"/>
    <cellStyle name="40% - Accent2 2 3 2" xfId="2669"/>
    <cellStyle name="40% - Accent2 2 3 2 2" xfId="2670"/>
    <cellStyle name="40% - Accent2 2 3 2 2 2" xfId="2671"/>
    <cellStyle name="40% - Accent2 2 3 2 2 2 2" xfId="2672"/>
    <cellStyle name="40% - Accent2 2 3 2 2 3" xfId="2673"/>
    <cellStyle name="40% - Accent2 2 3 2 3" xfId="2674"/>
    <cellStyle name="40% - Accent2 2 3 2 3 2" xfId="2675"/>
    <cellStyle name="40% - Accent2 2 3 2 4" xfId="2676"/>
    <cellStyle name="40% - Accent2 2 3 3" xfId="2677"/>
    <cellStyle name="40% - Accent2 2 3 3 2" xfId="2678"/>
    <cellStyle name="40% - Accent2 2 3 3 2 2" xfId="2679"/>
    <cellStyle name="40% - Accent2 2 3 3 2 2 2" xfId="2680"/>
    <cellStyle name="40% - Accent2 2 3 3 2 3" xfId="2681"/>
    <cellStyle name="40% - Accent2 2 3 3 3" xfId="2682"/>
    <cellStyle name="40% - Accent2 2 3 3 3 2" xfId="2683"/>
    <cellStyle name="40% - Accent2 2 3 3 4" xfId="2684"/>
    <cellStyle name="40% - Accent2 2 3 4" xfId="2685"/>
    <cellStyle name="40% - Accent2 2 3 4 2" xfId="2686"/>
    <cellStyle name="40% - Accent2 2 3 4 2 2" xfId="2687"/>
    <cellStyle name="40% - Accent2 2 3 4 2 2 2" xfId="2688"/>
    <cellStyle name="40% - Accent2 2 3 4 2 3" xfId="2689"/>
    <cellStyle name="40% - Accent2 2 3 4 3" xfId="2690"/>
    <cellStyle name="40% - Accent2 2 3 4 3 2" xfId="2691"/>
    <cellStyle name="40% - Accent2 2 3 4 4" xfId="2692"/>
    <cellStyle name="40% - Accent2 2 3 5" xfId="2693"/>
    <cellStyle name="40% - Accent2 2 3 5 2" xfId="2694"/>
    <cellStyle name="40% - Accent2 2 3 5 2 2" xfId="2695"/>
    <cellStyle name="40% - Accent2 2 3 5 3" xfId="2696"/>
    <cellStyle name="40% - Accent2 2 3 6" xfId="2697"/>
    <cellStyle name="40% - Accent2 2 3 6 2" xfId="2698"/>
    <cellStyle name="40% - Accent2 2 3 7" xfId="2699"/>
    <cellStyle name="40% - Accent2 2 4" xfId="2700"/>
    <cellStyle name="40% - Accent2 2 4 2" xfId="2701"/>
    <cellStyle name="40% - Accent2 2 4 2 2" xfId="2702"/>
    <cellStyle name="40% - Accent2 2 4 2 2 2" xfId="2703"/>
    <cellStyle name="40% - Accent2 2 4 2 3" xfId="2704"/>
    <cellStyle name="40% - Accent2 2 4 3" xfId="2705"/>
    <cellStyle name="40% - Accent2 2 4 3 2" xfId="2706"/>
    <cellStyle name="40% - Accent2 2 4 4" xfId="2707"/>
    <cellStyle name="40% - Accent2 2 5" xfId="2708"/>
    <cellStyle name="40% - Accent2 2 5 2" xfId="2709"/>
    <cellStyle name="40% - Accent2 2 5 2 2" xfId="2710"/>
    <cellStyle name="40% - Accent2 2 5 2 2 2" xfId="2711"/>
    <cellStyle name="40% - Accent2 2 5 2 3" xfId="2712"/>
    <cellStyle name="40% - Accent2 2 5 3" xfId="2713"/>
    <cellStyle name="40% - Accent2 2 5 3 2" xfId="2714"/>
    <cellStyle name="40% - Accent2 2 5 4" xfId="2715"/>
    <cellStyle name="40% - Accent2 2 6" xfId="2716"/>
    <cellStyle name="40% - Accent2 2 6 2" xfId="2717"/>
    <cellStyle name="40% - Accent2 2 6 2 2" xfId="2718"/>
    <cellStyle name="40% - Accent2 2 6 2 2 2" xfId="2719"/>
    <cellStyle name="40% - Accent2 2 6 2 3" xfId="2720"/>
    <cellStyle name="40% - Accent2 2 6 3" xfId="2721"/>
    <cellStyle name="40% - Accent2 2 6 3 2" xfId="2722"/>
    <cellStyle name="40% - Accent2 2 6 4" xfId="2723"/>
    <cellStyle name="40% - Accent2 2 7" xfId="2724"/>
    <cellStyle name="40% - Accent2 2 7 2" xfId="2725"/>
    <cellStyle name="40% - Accent2 2 7 2 2" xfId="2726"/>
    <cellStyle name="40% - Accent2 2 7 2 2 2" xfId="2727"/>
    <cellStyle name="40% - Accent2 2 7 2 3" xfId="2728"/>
    <cellStyle name="40% - Accent2 2 7 3" xfId="2729"/>
    <cellStyle name="40% - Accent2 2 7 3 2" xfId="2730"/>
    <cellStyle name="40% - Accent2 2 7 4" xfId="2731"/>
    <cellStyle name="40% - Accent2 2 8" xfId="2732"/>
    <cellStyle name="40% - Accent2 2 8 2" xfId="2733"/>
    <cellStyle name="40% - Accent2 2 8 2 2" xfId="2734"/>
    <cellStyle name="40% - Accent2 2 8 3" xfId="2735"/>
    <cellStyle name="40% - Accent2 2 9" xfId="2736"/>
    <cellStyle name="40% - Accent2 2 9 2" xfId="2737"/>
    <cellStyle name="40% - Accent2 3" xfId="2738"/>
    <cellStyle name="40% - Accent2 3 2" xfId="2739"/>
    <cellStyle name="40% - Accent2 3 2 2" xfId="2740"/>
    <cellStyle name="40% - Accent2 3 2 2 2" xfId="2741"/>
    <cellStyle name="40% - Accent2 3 2 2 2 2" xfId="2742"/>
    <cellStyle name="40% - Accent2 3 2 2 2 2 2" xfId="2743"/>
    <cellStyle name="40% - Accent2 3 2 2 2 3" xfId="2744"/>
    <cellStyle name="40% - Accent2 3 2 2 3" xfId="2745"/>
    <cellStyle name="40% - Accent2 3 2 2 3 2" xfId="2746"/>
    <cellStyle name="40% - Accent2 3 2 2 4" xfId="2747"/>
    <cellStyle name="40% - Accent2 3 2 3" xfId="2748"/>
    <cellStyle name="40% - Accent2 3 2 3 2" xfId="2749"/>
    <cellStyle name="40% - Accent2 3 2 3 2 2" xfId="2750"/>
    <cellStyle name="40% - Accent2 3 2 3 2 2 2" xfId="2751"/>
    <cellStyle name="40% - Accent2 3 2 3 2 3" xfId="2752"/>
    <cellStyle name="40% - Accent2 3 2 3 3" xfId="2753"/>
    <cellStyle name="40% - Accent2 3 2 3 3 2" xfId="2754"/>
    <cellStyle name="40% - Accent2 3 2 3 4" xfId="2755"/>
    <cellStyle name="40% - Accent2 3 2 4" xfId="2756"/>
    <cellStyle name="40% - Accent2 3 2 4 2" xfId="2757"/>
    <cellStyle name="40% - Accent2 3 2 4 2 2" xfId="2758"/>
    <cellStyle name="40% - Accent2 3 2 4 2 2 2" xfId="2759"/>
    <cellStyle name="40% - Accent2 3 2 4 2 3" xfId="2760"/>
    <cellStyle name="40% - Accent2 3 2 4 3" xfId="2761"/>
    <cellStyle name="40% - Accent2 3 2 4 3 2" xfId="2762"/>
    <cellStyle name="40% - Accent2 3 2 4 4" xfId="2763"/>
    <cellStyle name="40% - Accent2 3 2 5" xfId="2764"/>
    <cellStyle name="40% - Accent2 3 2 5 2" xfId="2765"/>
    <cellStyle name="40% - Accent2 3 2 5 2 2" xfId="2766"/>
    <cellStyle name="40% - Accent2 3 2 5 3" xfId="2767"/>
    <cellStyle name="40% - Accent2 3 2 6" xfId="2768"/>
    <cellStyle name="40% - Accent2 3 2 6 2" xfId="2769"/>
    <cellStyle name="40% - Accent2 3 2 7" xfId="2770"/>
    <cellStyle name="40% - Accent2 3 3" xfId="2771"/>
    <cellStyle name="40% - Accent2 3 3 2" xfId="2772"/>
    <cellStyle name="40% - Accent2 3 3 2 2" xfId="2773"/>
    <cellStyle name="40% - Accent2 3 3 2 2 2" xfId="2774"/>
    <cellStyle name="40% - Accent2 3 3 2 3" xfId="2775"/>
    <cellStyle name="40% - Accent2 3 3 3" xfId="2776"/>
    <cellStyle name="40% - Accent2 3 3 3 2" xfId="2777"/>
    <cellStyle name="40% - Accent2 3 3 4" xfId="2778"/>
    <cellStyle name="40% - Accent2 3 4" xfId="2779"/>
    <cellStyle name="40% - Accent2 3 4 2" xfId="2780"/>
    <cellStyle name="40% - Accent2 3 4 2 2" xfId="2781"/>
    <cellStyle name="40% - Accent2 3 4 2 2 2" xfId="2782"/>
    <cellStyle name="40% - Accent2 3 4 2 3" xfId="2783"/>
    <cellStyle name="40% - Accent2 3 4 3" xfId="2784"/>
    <cellStyle name="40% - Accent2 3 4 3 2" xfId="2785"/>
    <cellStyle name="40% - Accent2 3 4 4" xfId="2786"/>
    <cellStyle name="40% - Accent2 3 5" xfId="2787"/>
    <cellStyle name="40% - Accent2 3 5 2" xfId="2788"/>
    <cellStyle name="40% - Accent2 3 5 2 2" xfId="2789"/>
    <cellStyle name="40% - Accent2 3 5 2 2 2" xfId="2790"/>
    <cellStyle name="40% - Accent2 3 5 2 3" xfId="2791"/>
    <cellStyle name="40% - Accent2 3 5 3" xfId="2792"/>
    <cellStyle name="40% - Accent2 3 5 3 2" xfId="2793"/>
    <cellStyle name="40% - Accent2 3 5 4" xfId="2794"/>
    <cellStyle name="40% - Accent2 3 6" xfId="2795"/>
    <cellStyle name="40% - Accent2 3 6 2" xfId="2796"/>
    <cellStyle name="40% - Accent2 3 6 2 2" xfId="2797"/>
    <cellStyle name="40% - Accent2 3 6 3" xfId="2798"/>
    <cellStyle name="40% - Accent2 3 7" xfId="2799"/>
    <cellStyle name="40% - Accent2 3 7 2" xfId="2800"/>
    <cellStyle name="40% - Accent2 3 8" xfId="2801"/>
    <cellStyle name="40% - Accent2 4" xfId="2802"/>
    <cellStyle name="40% - Accent2 4 2" xfId="2803"/>
    <cellStyle name="40% - Accent2 4 2 2" xfId="2804"/>
    <cellStyle name="40% - Accent2 4 2 2 2" xfId="2805"/>
    <cellStyle name="40% - Accent2 4 2 2 2 2" xfId="2806"/>
    <cellStyle name="40% - Accent2 4 2 2 3" xfId="2807"/>
    <cellStyle name="40% - Accent2 4 2 3" xfId="2808"/>
    <cellStyle name="40% - Accent2 4 2 3 2" xfId="2809"/>
    <cellStyle name="40% - Accent2 4 2 4" xfId="2810"/>
    <cellStyle name="40% - Accent2 4 3" xfId="2811"/>
    <cellStyle name="40% - Accent2 4 3 2" xfId="2812"/>
    <cellStyle name="40% - Accent2 4 3 2 2" xfId="2813"/>
    <cellStyle name="40% - Accent2 4 3 2 2 2" xfId="2814"/>
    <cellStyle name="40% - Accent2 4 3 2 3" xfId="2815"/>
    <cellStyle name="40% - Accent2 4 3 3" xfId="2816"/>
    <cellStyle name="40% - Accent2 4 3 3 2" xfId="2817"/>
    <cellStyle name="40% - Accent2 4 3 4" xfId="2818"/>
    <cellStyle name="40% - Accent2 4 4" xfId="2819"/>
    <cellStyle name="40% - Accent2 4 4 2" xfId="2820"/>
    <cellStyle name="40% - Accent2 4 4 2 2" xfId="2821"/>
    <cellStyle name="40% - Accent2 4 4 2 2 2" xfId="2822"/>
    <cellStyle name="40% - Accent2 4 4 2 3" xfId="2823"/>
    <cellStyle name="40% - Accent2 4 4 3" xfId="2824"/>
    <cellStyle name="40% - Accent2 4 4 3 2" xfId="2825"/>
    <cellStyle name="40% - Accent2 4 4 4" xfId="2826"/>
    <cellStyle name="40% - Accent2 4 5" xfId="2827"/>
    <cellStyle name="40% - Accent2 4 5 2" xfId="2828"/>
    <cellStyle name="40% - Accent2 4 5 2 2" xfId="2829"/>
    <cellStyle name="40% - Accent2 4 5 3" xfId="2830"/>
    <cellStyle name="40% - Accent2 4 6" xfId="2831"/>
    <cellStyle name="40% - Accent2 4 6 2" xfId="2832"/>
    <cellStyle name="40% - Accent2 4 7" xfId="2833"/>
    <cellStyle name="40% - Accent2 5" xfId="2834"/>
    <cellStyle name="40% - Accent2 5 2" xfId="2835"/>
    <cellStyle name="40% - Accent2 5 2 2" xfId="2836"/>
    <cellStyle name="40% - Accent2 5 2 2 2" xfId="2837"/>
    <cellStyle name="40% - Accent2 5 2 2 2 2" xfId="2838"/>
    <cellStyle name="40% - Accent2 5 2 2 3" xfId="2839"/>
    <cellStyle name="40% - Accent2 5 2 3" xfId="2840"/>
    <cellStyle name="40% - Accent2 5 2 3 2" xfId="2841"/>
    <cellStyle name="40% - Accent2 5 2 4" xfId="2842"/>
    <cellStyle name="40% - Accent2 5 3" xfId="2843"/>
    <cellStyle name="40% - Accent2 5 3 2" xfId="2844"/>
    <cellStyle name="40% - Accent2 5 3 2 2" xfId="2845"/>
    <cellStyle name="40% - Accent2 5 3 2 2 2" xfId="2846"/>
    <cellStyle name="40% - Accent2 5 3 2 3" xfId="2847"/>
    <cellStyle name="40% - Accent2 5 3 3" xfId="2848"/>
    <cellStyle name="40% - Accent2 5 3 3 2" xfId="2849"/>
    <cellStyle name="40% - Accent2 5 3 4" xfId="2850"/>
    <cellStyle name="40% - Accent2 5 4" xfId="2851"/>
    <cellStyle name="40% - Accent2 5 4 2" xfId="2852"/>
    <cellStyle name="40% - Accent2 5 4 2 2" xfId="2853"/>
    <cellStyle name="40% - Accent2 5 4 2 2 2" xfId="2854"/>
    <cellStyle name="40% - Accent2 5 4 2 3" xfId="2855"/>
    <cellStyle name="40% - Accent2 5 4 3" xfId="2856"/>
    <cellStyle name="40% - Accent2 5 4 3 2" xfId="2857"/>
    <cellStyle name="40% - Accent2 5 4 4" xfId="2858"/>
    <cellStyle name="40% - Accent2 5 5" xfId="2859"/>
    <cellStyle name="40% - Accent2 5 5 2" xfId="2860"/>
    <cellStyle name="40% - Accent2 5 5 2 2" xfId="2861"/>
    <cellStyle name="40% - Accent2 5 5 3" xfId="2862"/>
    <cellStyle name="40% - Accent2 5 6" xfId="2863"/>
    <cellStyle name="40% - Accent2 5 6 2" xfId="2864"/>
    <cellStyle name="40% - Accent2 5 7" xfId="2865"/>
    <cellStyle name="40% - Accent2 6" xfId="2866"/>
    <cellStyle name="40% - Accent2 6 2" xfId="2867"/>
    <cellStyle name="40% - Accent2 6 2 2" xfId="2868"/>
    <cellStyle name="40% - Accent2 6 2 2 2" xfId="2869"/>
    <cellStyle name="40% - Accent2 6 2 2 2 2" xfId="2870"/>
    <cellStyle name="40% - Accent2 6 2 2 3" xfId="2871"/>
    <cellStyle name="40% - Accent2 6 2 3" xfId="2872"/>
    <cellStyle name="40% - Accent2 6 2 3 2" xfId="2873"/>
    <cellStyle name="40% - Accent2 6 2 4" xfId="2874"/>
    <cellStyle name="40% - Accent2 6 3" xfId="2875"/>
    <cellStyle name="40% - Accent2 6 3 2" xfId="2876"/>
    <cellStyle name="40% - Accent2 6 3 2 2" xfId="2877"/>
    <cellStyle name="40% - Accent2 6 3 2 2 2" xfId="2878"/>
    <cellStyle name="40% - Accent2 6 3 2 3" xfId="2879"/>
    <cellStyle name="40% - Accent2 6 3 3" xfId="2880"/>
    <cellStyle name="40% - Accent2 6 3 3 2" xfId="2881"/>
    <cellStyle name="40% - Accent2 6 3 4" xfId="2882"/>
    <cellStyle name="40% - Accent2 6 4" xfId="2883"/>
    <cellStyle name="40% - Accent2 6 4 2" xfId="2884"/>
    <cellStyle name="40% - Accent2 6 4 2 2" xfId="2885"/>
    <cellStyle name="40% - Accent2 6 4 2 2 2" xfId="2886"/>
    <cellStyle name="40% - Accent2 6 4 2 3" xfId="2887"/>
    <cellStyle name="40% - Accent2 6 4 3" xfId="2888"/>
    <cellStyle name="40% - Accent2 6 4 3 2" xfId="2889"/>
    <cellStyle name="40% - Accent2 6 4 4" xfId="2890"/>
    <cellStyle name="40% - Accent2 6 5" xfId="2891"/>
    <cellStyle name="40% - Accent2 6 5 2" xfId="2892"/>
    <cellStyle name="40% - Accent2 6 5 2 2" xfId="2893"/>
    <cellStyle name="40% - Accent2 6 5 3" xfId="2894"/>
    <cellStyle name="40% - Accent2 6 6" xfId="2895"/>
    <cellStyle name="40% - Accent2 6 6 2" xfId="2896"/>
    <cellStyle name="40% - Accent2 6 7" xfId="2897"/>
    <cellStyle name="40% - Accent2 7" xfId="2898"/>
    <cellStyle name="40% - Accent2 7 2" xfId="2899"/>
    <cellStyle name="40% - Accent2 7 2 2" xfId="2900"/>
    <cellStyle name="40% - Accent2 7 2 2 2" xfId="2901"/>
    <cellStyle name="40% - Accent2 7 2 2 2 2" xfId="2902"/>
    <cellStyle name="40% - Accent2 7 2 2 3" xfId="2903"/>
    <cellStyle name="40% - Accent2 7 2 3" xfId="2904"/>
    <cellStyle name="40% - Accent2 7 2 3 2" xfId="2905"/>
    <cellStyle name="40% - Accent2 7 2 4" xfId="2906"/>
    <cellStyle name="40% - Accent2 7 3" xfId="2907"/>
    <cellStyle name="40% - Accent2 7 3 2" xfId="2908"/>
    <cellStyle name="40% - Accent2 7 3 2 2" xfId="2909"/>
    <cellStyle name="40% - Accent2 7 3 2 2 2" xfId="2910"/>
    <cellStyle name="40% - Accent2 7 3 2 3" xfId="2911"/>
    <cellStyle name="40% - Accent2 7 3 3" xfId="2912"/>
    <cellStyle name="40% - Accent2 7 3 3 2" xfId="2913"/>
    <cellStyle name="40% - Accent2 7 3 4" xfId="2914"/>
    <cellStyle name="40% - Accent2 7 4" xfId="2915"/>
    <cellStyle name="40% - Accent2 7 4 2" xfId="2916"/>
    <cellStyle name="40% - Accent2 7 4 2 2" xfId="2917"/>
    <cellStyle name="40% - Accent2 7 4 2 2 2" xfId="2918"/>
    <cellStyle name="40% - Accent2 7 4 2 3" xfId="2919"/>
    <cellStyle name="40% - Accent2 7 4 3" xfId="2920"/>
    <cellStyle name="40% - Accent2 7 4 3 2" xfId="2921"/>
    <cellStyle name="40% - Accent2 7 4 4" xfId="2922"/>
    <cellStyle name="40% - Accent2 7 5" xfId="2923"/>
    <cellStyle name="40% - Accent2 7 5 2" xfId="2924"/>
    <cellStyle name="40% - Accent2 7 5 2 2" xfId="2925"/>
    <cellStyle name="40% - Accent2 7 5 3" xfId="2926"/>
    <cellStyle name="40% - Accent2 7 6" xfId="2927"/>
    <cellStyle name="40% - Accent2 7 6 2" xfId="2928"/>
    <cellStyle name="40% - Accent2 7 7" xfId="2929"/>
    <cellStyle name="40% - Accent2 8" xfId="2930"/>
    <cellStyle name="40% - Accent2 8 2" xfId="2931"/>
    <cellStyle name="40% - Accent2 8 2 2" xfId="2932"/>
    <cellStyle name="40% - Accent2 8 2 2 2" xfId="2933"/>
    <cellStyle name="40% - Accent2 8 2 3" xfId="2934"/>
    <cellStyle name="40% - Accent2 8 3" xfId="2935"/>
    <cellStyle name="40% - Accent2 8 3 2" xfId="2936"/>
    <cellStyle name="40% - Accent2 8 4" xfId="2937"/>
    <cellStyle name="40% - Accent2 9" xfId="2938"/>
    <cellStyle name="40% - Accent2 9 2" xfId="2939"/>
    <cellStyle name="40% - Accent2 9 2 2" xfId="2940"/>
    <cellStyle name="40% - Accent2 9 2 2 2" xfId="2941"/>
    <cellStyle name="40% - Accent2 9 2 3" xfId="2942"/>
    <cellStyle name="40% - Accent2 9 3" xfId="2943"/>
    <cellStyle name="40% - Accent2 9 3 2" xfId="2944"/>
    <cellStyle name="40% - Accent2 9 4" xfId="2945"/>
    <cellStyle name="40% - Accent3 10" xfId="2946"/>
    <cellStyle name="40% - Accent3 10 2" xfId="2947"/>
    <cellStyle name="40% - Accent3 10 2 2" xfId="2948"/>
    <cellStyle name="40% - Accent3 10 2 2 2" xfId="2949"/>
    <cellStyle name="40% - Accent3 10 2 3" xfId="2950"/>
    <cellStyle name="40% - Accent3 10 3" xfId="2951"/>
    <cellStyle name="40% - Accent3 10 3 2" xfId="2952"/>
    <cellStyle name="40% - Accent3 10 4" xfId="2953"/>
    <cellStyle name="40% - Accent3 11" xfId="2954"/>
    <cellStyle name="40% - Accent3 11 2" xfId="2955"/>
    <cellStyle name="40% - Accent3 11 2 2" xfId="2956"/>
    <cellStyle name="40% - Accent3 11 2 2 2" xfId="2957"/>
    <cellStyle name="40% - Accent3 11 2 3" xfId="2958"/>
    <cellStyle name="40% - Accent3 11 3" xfId="2959"/>
    <cellStyle name="40% - Accent3 11 3 2" xfId="2960"/>
    <cellStyle name="40% - Accent3 11 4" xfId="2961"/>
    <cellStyle name="40% - Accent3 12" xfId="2962"/>
    <cellStyle name="40% - Accent3 12 2" xfId="2963"/>
    <cellStyle name="40% - Accent3 12 2 2" xfId="2964"/>
    <cellStyle name="40% - Accent3 12 3" xfId="2965"/>
    <cellStyle name="40% - Accent3 13" xfId="2966"/>
    <cellStyle name="40% - Accent3 13 2" xfId="2967"/>
    <cellStyle name="40% - Accent3 14" xfId="2968"/>
    <cellStyle name="40% - Accent3 2" xfId="2969"/>
    <cellStyle name="40% - Accent3 2 10" xfId="2970"/>
    <cellStyle name="40% - Accent3 2 2" xfId="2971"/>
    <cellStyle name="40% - Accent3 2 2 2" xfId="2972"/>
    <cellStyle name="40% - Accent3 2 2 2 2" xfId="2973"/>
    <cellStyle name="40% - Accent3 2 2 2 2 2" xfId="2974"/>
    <cellStyle name="40% - Accent3 2 2 2 2 2 2" xfId="2975"/>
    <cellStyle name="40% - Accent3 2 2 2 2 2 2 2" xfId="2976"/>
    <cellStyle name="40% - Accent3 2 2 2 2 2 3" xfId="2977"/>
    <cellStyle name="40% - Accent3 2 2 2 2 3" xfId="2978"/>
    <cellStyle name="40% - Accent3 2 2 2 2 3 2" xfId="2979"/>
    <cellStyle name="40% - Accent3 2 2 2 2 4" xfId="2980"/>
    <cellStyle name="40% - Accent3 2 2 2 3" xfId="2981"/>
    <cellStyle name="40% - Accent3 2 2 2 3 2" xfId="2982"/>
    <cellStyle name="40% - Accent3 2 2 2 3 2 2" xfId="2983"/>
    <cellStyle name="40% - Accent3 2 2 2 3 2 2 2" xfId="2984"/>
    <cellStyle name="40% - Accent3 2 2 2 3 2 3" xfId="2985"/>
    <cellStyle name="40% - Accent3 2 2 2 3 3" xfId="2986"/>
    <cellStyle name="40% - Accent3 2 2 2 3 3 2" xfId="2987"/>
    <cellStyle name="40% - Accent3 2 2 2 3 4" xfId="2988"/>
    <cellStyle name="40% - Accent3 2 2 2 4" xfId="2989"/>
    <cellStyle name="40% - Accent3 2 2 2 4 2" xfId="2990"/>
    <cellStyle name="40% - Accent3 2 2 2 4 2 2" xfId="2991"/>
    <cellStyle name="40% - Accent3 2 2 2 4 2 2 2" xfId="2992"/>
    <cellStyle name="40% - Accent3 2 2 2 4 2 3" xfId="2993"/>
    <cellStyle name="40% - Accent3 2 2 2 4 3" xfId="2994"/>
    <cellStyle name="40% - Accent3 2 2 2 4 3 2" xfId="2995"/>
    <cellStyle name="40% - Accent3 2 2 2 4 4" xfId="2996"/>
    <cellStyle name="40% - Accent3 2 2 2 5" xfId="2997"/>
    <cellStyle name="40% - Accent3 2 2 2 5 2" xfId="2998"/>
    <cellStyle name="40% - Accent3 2 2 2 5 2 2" xfId="2999"/>
    <cellStyle name="40% - Accent3 2 2 2 5 3" xfId="3000"/>
    <cellStyle name="40% - Accent3 2 2 2 6" xfId="3001"/>
    <cellStyle name="40% - Accent3 2 2 2 6 2" xfId="3002"/>
    <cellStyle name="40% - Accent3 2 2 2 7" xfId="3003"/>
    <cellStyle name="40% - Accent3 2 2 3" xfId="3004"/>
    <cellStyle name="40% - Accent3 2 2 3 2" xfId="3005"/>
    <cellStyle name="40% - Accent3 2 2 3 2 2" xfId="3006"/>
    <cellStyle name="40% - Accent3 2 2 3 2 2 2" xfId="3007"/>
    <cellStyle name="40% - Accent3 2 2 3 2 3" xfId="3008"/>
    <cellStyle name="40% - Accent3 2 2 3 3" xfId="3009"/>
    <cellStyle name="40% - Accent3 2 2 3 3 2" xfId="3010"/>
    <cellStyle name="40% - Accent3 2 2 3 4" xfId="3011"/>
    <cellStyle name="40% - Accent3 2 2 4" xfId="3012"/>
    <cellStyle name="40% - Accent3 2 2 4 2" xfId="3013"/>
    <cellStyle name="40% - Accent3 2 2 4 2 2" xfId="3014"/>
    <cellStyle name="40% - Accent3 2 2 4 2 2 2" xfId="3015"/>
    <cellStyle name="40% - Accent3 2 2 4 2 3" xfId="3016"/>
    <cellStyle name="40% - Accent3 2 2 4 3" xfId="3017"/>
    <cellStyle name="40% - Accent3 2 2 4 3 2" xfId="3018"/>
    <cellStyle name="40% - Accent3 2 2 4 4" xfId="3019"/>
    <cellStyle name="40% - Accent3 2 2 5" xfId="3020"/>
    <cellStyle name="40% - Accent3 2 2 5 2" xfId="3021"/>
    <cellStyle name="40% - Accent3 2 2 5 2 2" xfId="3022"/>
    <cellStyle name="40% - Accent3 2 2 5 2 2 2" xfId="3023"/>
    <cellStyle name="40% - Accent3 2 2 5 2 3" xfId="3024"/>
    <cellStyle name="40% - Accent3 2 2 5 3" xfId="3025"/>
    <cellStyle name="40% - Accent3 2 2 5 3 2" xfId="3026"/>
    <cellStyle name="40% - Accent3 2 2 5 4" xfId="3027"/>
    <cellStyle name="40% - Accent3 2 2 6" xfId="3028"/>
    <cellStyle name="40% - Accent3 2 2 6 2" xfId="3029"/>
    <cellStyle name="40% - Accent3 2 2 6 2 2" xfId="3030"/>
    <cellStyle name="40% - Accent3 2 2 6 3" xfId="3031"/>
    <cellStyle name="40% - Accent3 2 2 7" xfId="3032"/>
    <cellStyle name="40% - Accent3 2 2 7 2" xfId="3033"/>
    <cellStyle name="40% - Accent3 2 2 8" xfId="3034"/>
    <cellStyle name="40% - Accent3 2 3" xfId="3035"/>
    <cellStyle name="40% - Accent3 2 3 2" xfId="3036"/>
    <cellStyle name="40% - Accent3 2 3 2 2" xfId="3037"/>
    <cellStyle name="40% - Accent3 2 3 2 2 2" xfId="3038"/>
    <cellStyle name="40% - Accent3 2 3 2 2 2 2" xfId="3039"/>
    <cellStyle name="40% - Accent3 2 3 2 2 3" xfId="3040"/>
    <cellStyle name="40% - Accent3 2 3 2 3" xfId="3041"/>
    <cellStyle name="40% - Accent3 2 3 2 3 2" xfId="3042"/>
    <cellStyle name="40% - Accent3 2 3 2 4" xfId="3043"/>
    <cellStyle name="40% - Accent3 2 3 3" xfId="3044"/>
    <cellStyle name="40% - Accent3 2 3 3 2" xfId="3045"/>
    <cellStyle name="40% - Accent3 2 3 3 2 2" xfId="3046"/>
    <cellStyle name="40% - Accent3 2 3 3 2 2 2" xfId="3047"/>
    <cellStyle name="40% - Accent3 2 3 3 2 3" xfId="3048"/>
    <cellStyle name="40% - Accent3 2 3 3 3" xfId="3049"/>
    <cellStyle name="40% - Accent3 2 3 3 3 2" xfId="3050"/>
    <cellStyle name="40% - Accent3 2 3 3 4" xfId="3051"/>
    <cellStyle name="40% - Accent3 2 3 4" xfId="3052"/>
    <cellStyle name="40% - Accent3 2 3 4 2" xfId="3053"/>
    <cellStyle name="40% - Accent3 2 3 4 2 2" xfId="3054"/>
    <cellStyle name="40% - Accent3 2 3 4 2 2 2" xfId="3055"/>
    <cellStyle name="40% - Accent3 2 3 4 2 3" xfId="3056"/>
    <cellStyle name="40% - Accent3 2 3 4 3" xfId="3057"/>
    <cellStyle name="40% - Accent3 2 3 4 3 2" xfId="3058"/>
    <cellStyle name="40% - Accent3 2 3 4 4" xfId="3059"/>
    <cellStyle name="40% - Accent3 2 3 5" xfId="3060"/>
    <cellStyle name="40% - Accent3 2 3 5 2" xfId="3061"/>
    <cellStyle name="40% - Accent3 2 3 5 2 2" xfId="3062"/>
    <cellStyle name="40% - Accent3 2 3 5 3" xfId="3063"/>
    <cellStyle name="40% - Accent3 2 3 6" xfId="3064"/>
    <cellStyle name="40% - Accent3 2 3 6 2" xfId="3065"/>
    <cellStyle name="40% - Accent3 2 3 7" xfId="3066"/>
    <cellStyle name="40% - Accent3 2 4" xfId="3067"/>
    <cellStyle name="40% - Accent3 2 4 2" xfId="3068"/>
    <cellStyle name="40% - Accent3 2 4 2 2" xfId="3069"/>
    <cellStyle name="40% - Accent3 2 4 2 2 2" xfId="3070"/>
    <cellStyle name="40% - Accent3 2 4 2 3" xfId="3071"/>
    <cellStyle name="40% - Accent3 2 4 3" xfId="3072"/>
    <cellStyle name="40% - Accent3 2 4 3 2" xfId="3073"/>
    <cellStyle name="40% - Accent3 2 4 4" xfId="3074"/>
    <cellStyle name="40% - Accent3 2 5" xfId="3075"/>
    <cellStyle name="40% - Accent3 2 5 2" xfId="3076"/>
    <cellStyle name="40% - Accent3 2 5 2 2" xfId="3077"/>
    <cellStyle name="40% - Accent3 2 5 2 2 2" xfId="3078"/>
    <cellStyle name="40% - Accent3 2 5 2 3" xfId="3079"/>
    <cellStyle name="40% - Accent3 2 5 3" xfId="3080"/>
    <cellStyle name="40% - Accent3 2 5 3 2" xfId="3081"/>
    <cellStyle name="40% - Accent3 2 5 4" xfId="3082"/>
    <cellStyle name="40% - Accent3 2 6" xfId="3083"/>
    <cellStyle name="40% - Accent3 2 6 2" xfId="3084"/>
    <cellStyle name="40% - Accent3 2 6 2 2" xfId="3085"/>
    <cellStyle name="40% - Accent3 2 6 2 2 2" xfId="3086"/>
    <cellStyle name="40% - Accent3 2 6 2 3" xfId="3087"/>
    <cellStyle name="40% - Accent3 2 6 3" xfId="3088"/>
    <cellStyle name="40% - Accent3 2 6 3 2" xfId="3089"/>
    <cellStyle name="40% - Accent3 2 6 4" xfId="3090"/>
    <cellStyle name="40% - Accent3 2 7" xfId="3091"/>
    <cellStyle name="40% - Accent3 2 7 2" xfId="3092"/>
    <cellStyle name="40% - Accent3 2 7 2 2" xfId="3093"/>
    <cellStyle name="40% - Accent3 2 7 2 2 2" xfId="3094"/>
    <cellStyle name="40% - Accent3 2 7 2 3" xfId="3095"/>
    <cellStyle name="40% - Accent3 2 7 3" xfId="3096"/>
    <cellStyle name="40% - Accent3 2 7 3 2" xfId="3097"/>
    <cellStyle name="40% - Accent3 2 7 4" xfId="3098"/>
    <cellStyle name="40% - Accent3 2 8" xfId="3099"/>
    <cellStyle name="40% - Accent3 2 8 2" xfId="3100"/>
    <cellStyle name="40% - Accent3 2 8 2 2" xfId="3101"/>
    <cellStyle name="40% - Accent3 2 8 3" xfId="3102"/>
    <cellStyle name="40% - Accent3 2 9" xfId="3103"/>
    <cellStyle name="40% - Accent3 2 9 2" xfId="3104"/>
    <cellStyle name="40% - Accent3 3" xfId="3105"/>
    <cellStyle name="40% - Accent3 3 2" xfId="3106"/>
    <cellStyle name="40% - Accent3 3 2 2" xfId="3107"/>
    <cellStyle name="40% - Accent3 3 2 2 2" xfId="3108"/>
    <cellStyle name="40% - Accent3 3 2 2 2 2" xfId="3109"/>
    <cellStyle name="40% - Accent3 3 2 2 2 2 2" xfId="3110"/>
    <cellStyle name="40% - Accent3 3 2 2 2 3" xfId="3111"/>
    <cellStyle name="40% - Accent3 3 2 2 3" xfId="3112"/>
    <cellStyle name="40% - Accent3 3 2 2 3 2" xfId="3113"/>
    <cellStyle name="40% - Accent3 3 2 2 4" xfId="3114"/>
    <cellStyle name="40% - Accent3 3 2 3" xfId="3115"/>
    <cellStyle name="40% - Accent3 3 2 3 2" xfId="3116"/>
    <cellStyle name="40% - Accent3 3 2 3 2 2" xfId="3117"/>
    <cellStyle name="40% - Accent3 3 2 3 2 2 2" xfId="3118"/>
    <cellStyle name="40% - Accent3 3 2 3 2 3" xfId="3119"/>
    <cellStyle name="40% - Accent3 3 2 3 3" xfId="3120"/>
    <cellStyle name="40% - Accent3 3 2 3 3 2" xfId="3121"/>
    <cellStyle name="40% - Accent3 3 2 3 4" xfId="3122"/>
    <cellStyle name="40% - Accent3 3 2 4" xfId="3123"/>
    <cellStyle name="40% - Accent3 3 2 4 2" xfId="3124"/>
    <cellStyle name="40% - Accent3 3 2 4 2 2" xfId="3125"/>
    <cellStyle name="40% - Accent3 3 2 4 2 2 2" xfId="3126"/>
    <cellStyle name="40% - Accent3 3 2 4 2 3" xfId="3127"/>
    <cellStyle name="40% - Accent3 3 2 4 3" xfId="3128"/>
    <cellStyle name="40% - Accent3 3 2 4 3 2" xfId="3129"/>
    <cellStyle name="40% - Accent3 3 2 4 4" xfId="3130"/>
    <cellStyle name="40% - Accent3 3 2 5" xfId="3131"/>
    <cellStyle name="40% - Accent3 3 2 5 2" xfId="3132"/>
    <cellStyle name="40% - Accent3 3 2 5 2 2" xfId="3133"/>
    <cellStyle name="40% - Accent3 3 2 5 3" xfId="3134"/>
    <cellStyle name="40% - Accent3 3 2 6" xfId="3135"/>
    <cellStyle name="40% - Accent3 3 2 6 2" xfId="3136"/>
    <cellStyle name="40% - Accent3 3 2 7" xfId="3137"/>
    <cellStyle name="40% - Accent3 3 3" xfId="3138"/>
    <cellStyle name="40% - Accent3 3 3 2" xfId="3139"/>
    <cellStyle name="40% - Accent3 3 3 2 2" xfId="3140"/>
    <cellStyle name="40% - Accent3 3 3 2 2 2" xfId="3141"/>
    <cellStyle name="40% - Accent3 3 3 2 3" xfId="3142"/>
    <cellStyle name="40% - Accent3 3 3 3" xfId="3143"/>
    <cellStyle name="40% - Accent3 3 3 3 2" xfId="3144"/>
    <cellStyle name="40% - Accent3 3 3 4" xfId="3145"/>
    <cellStyle name="40% - Accent3 3 4" xfId="3146"/>
    <cellStyle name="40% - Accent3 3 4 2" xfId="3147"/>
    <cellStyle name="40% - Accent3 3 4 2 2" xfId="3148"/>
    <cellStyle name="40% - Accent3 3 4 2 2 2" xfId="3149"/>
    <cellStyle name="40% - Accent3 3 4 2 3" xfId="3150"/>
    <cellStyle name="40% - Accent3 3 4 3" xfId="3151"/>
    <cellStyle name="40% - Accent3 3 4 3 2" xfId="3152"/>
    <cellStyle name="40% - Accent3 3 4 4" xfId="3153"/>
    <cellStyle name="40% - Accent3 3 5" xfId="3154"/>
    <cellStyle name="40% - Accent3 3 5 2" xfId="3155"/>
    <cellStyle name="40% - Accent3 3 5 2 2" xfId="3156"/>
    <cellStyle name="40% - Accent3 3 5 2 2 2" xfId="3157"/>
    <cellStyle name="40% - Accent3 3 5 2 3" xfId="3158"/>
    <cellStyle name="40% - Accent3 3 5 3" xfId="3159"/>
    <cellStyle name="40% - Accent3 3 5 3 2" xfId="3160"/>
    <cellStyle name="40% - Accent3 3 5 4" xfId="3161"/>
    <cellStyle name="40% - Accent3 3 6" xfId="3162"/>
    <cellStyle name="40% - Accent3 3 6 2" xfId="3163"/>
    <cellStyle name="40% - Accent3 3 6 2 2" xfId="3164"/>
    <cellStyle name="40% - Accent3 3 6 3" xfId="3165"/>
    <cellStyle name="40% - Accent3 3 7" xfId="3166"/>
    <cellStyle name="40% - Accent3 3 7 2" xfId="3167"/>
    <cellStyle name="40% - Accent3 3 8" xfId="3168"/>
    <cellStyle name="40% - Accent3 4" xfId="3169"/>
    <cellStyle name="40% - Accent3 4 2" xfId="3170"/>
    <cellStyle name="40% - Accent3 4 2 2" xfId="3171"/>
    <cellStyle name="40% - Accent3 4 2 2 2" xfId="3172"/>
    <cellStyle name="40% - Accent3 4 2 2 2 2" xfId="3173"/>
    <cellStyle name="40% - Accent3 4 2 2 3" xfId="3174"/>
    <cellStyle name="40% - Accent3 4 2 3" xfId="3175"/>
    <cellStyle name="40% - Accent3 4 2 3 2" xfId="3176"/>
    <cellStyle name="40% - Accent3 4 2 4" xfId="3177"/>
    <cellStyle name="40% - Accent3 4 3" xfId="3178"/>
    <cellStyle name="40% - Accent3 4 3 2" xfId="3179"/>
    <cellStyle name="40% - Accent3 4 3 2 2" xfId="3180"/>
    <cellStyle name="40% - Accent3 4 3 2 2 2" xfId="3181"/>
    <cellStyle name="40% - Accent3 4 3 2 3" xfId="3182"/>
    <cellStyle name="40% - Accent3 4 3 3" xfId="3183"/>
    <cellStyle name="40% - Accent3 4 3 3 2" xfId="3184"/>
    <cellStyle name="40% - Accent3 4 3 4" xfId="3185"/>
    <cellStyle name="40% - Accent3 4 4" xfId="3186"/>
    <cellStyle name="40% - Accent3 4 4 2" xfId="3187"/>
    <cellStyle name="40% - Accent3 4 4 2 2" xfId="3188"/>
    <cellStyle name="40% - Accent3 4 4 2 2 2" xfId="3189"/>
    <cellStyle name="40% - Accent3 4 4 2 3" xfId="3190"/>
    <cellStyle name="40% - Accent3 4 4 3" xfId="3191"/>
    <cellStyle name="40% - Accent3 4 4 3 2" xfId="3192"/>
    <cellStyle name="40% - Accent3 4 4 4" xfId="3193"/>
    <cellStyle name="40% - Accent3 4 5" xfId="3194"/>
    <cellStyle name="40% - Accent3 4 5 2" xfId="3195"/>
    <cellStyle name="40% - Accent3 4 5 2 2" xfId="3196"/>
    <cellStyle name="40% - Accent3 4 5 3" xfId="3197"/>
    <cellStyle name="40% - Accent3 4 6" xfId="3198"/>
    <cellStyle name="40% - Accent3 4 6 2" xfId="3199"/>
    <cellStyle name="40% - Accent3 4 7" xfId="3200"/>
    <cellStyle name="40% - Accent3 5" xfId="3201"/>
    <cellStyle name="40% - Accent3 5 2" xfId="3202"/>
    <cellStyle name="40% - Accent3 5 2 2" xfId="3203"/>
    <cellStyle name="40% - Accent3 5 2 2 2" xfId="3204"/>
    <cellStyle name="40% - Accent3 5 2 2 2 2" xfId="3205"/>
    <cellStyle name="40% - Accent3 5 2 2 3" xfId="3206"/>
    <cellStyle name="40% - Accent3 5 2 3" xfId="3207"/>
    <cellStyle name="40% - Accent3 5 2 3 2" xfId="3208"/>
    <cellStyle name="40% - Accent3 5 2 4" xfId="3209"/>
    <cellStyle name="40% - Accent3 5 3" xfId="3210"/>
    <cellStyle name="40% - Accent3 5 3 2" xfId="3211"/>
    <cellStyle name="40% - Accent3 5 3 2 2" xfId="3212"/>
    <cellStyle name="40% - Accent3 5 3 2 2 2" xfId="3213"/>
    <cellStyle name="40% - Accent3 5 3 2 3" xfId="3214"/>
    <cellStyle name="40% - Accent3 5 3 3" xfId="3215"/>
    <cellStyle name="40% - Accent3 5 3 3 2" xfId="3216"/>
    <cellStyle name="40% - Accent3 5 3 4" xfId="3217"/>
    <cellStyle name="40% - Accent3 5 4" xfId="3218"/>
    <cellStyle name="40% - Accent3 5 4 2" xfId="3219"/>
    <cellStyle name="40% - Accent3 5 4 2 2" xfId="3220"/>
    <cellStyle name="40% - Accent3 5 4 2 2 2" xfId="3221"/>
    <cellStyle name="40% - Accent3 5 4 2 3" xfId="3222"/>
    <cellStyle name="40% - Accent3 5 4 3" xfId="3223"/>
    <cellStyle name="40% - Accent3 5 4 3 2" xfId="3224"/>
    <cellStyle name="40% - Accent3 5 4 4" xfId="3225"/>
    <cellStyle name="40% - Accent3 5 5" xfId="3226"/>
    <cellStyle name="40% - Accent3 5 5 2" xfId="3227"/>
    <cellStyle name="40% - Accent3 5 5 2 2" xfId="3228"/>
    <cellStyle name="40% - Accent3 5 5 3" xfId="3229"/>
    <cellStyle name="40% - Accent3 5 6" xfId="3230"/>
    <cellStyle name="40% - Accent3 5 6 2" xfId="3231"/>
    <cellStyle name="40% - Accent3 5 7" xfId="3232"/>
    <cellStyle name="40% - Accent3 6" xfId="3233"/>
    <cellStyle name="40% - Accent3 6 2" xfId="3234"/>
    <cellStyle name="40% - Accent3 6 2 2" xfId="3235"/>
    <cellStyle name="40% - Accent3 6 2 2 2" xfId="3236"/>
    <cellStyle name="40% - Accent3 6 2 2 2 2" xfId="3237"/>
    <cellStyle name="40% - Accent3 6 2 2 3" xfId="3238"/>
    <cellStyle name="40% - Accent3 6 2 3" xfId="3239"/>
    <cellStyle name="40% - Accent3 6 2 3 2" xfId="3240"/>
    <cellStyle name="40% - Accent3 6 2 4" xfId="3241"/>
    <cellStyle name="40% - Accent3 6 3" xfId="3242"/>
    <cellStyle name="40% - Accent3 6 3 2" xfId="3243"/>
    <cellStyle name="40% - Accent3 6 3 2 2" xfId="3244"/>
    <cellStyle name="40% - Accent3 6 3 2 2 2" xfId="3245"/>
    <cellStyle name="40% - Accent3 6 3 2 3" xfId="3246"/>
    <cellStyle name="40% - Accent3 6 3 3" xfId="3247"/>
    <cellStyle name="40% - Accent3 6 3 3 2" xfId="3248"/>
    <cellStyle name="40% - Accent3 6 3 4" xfId="3249"/>
    <cellStyle name="40% - Accent3 6 4" xfId="3250"/>
    <cellStyle name="40% - Accent3 6 4 2" xfId="3251"/>
    <cellStyle name="40% - Accent3 6 4 2 2" xfId="3252"/>
    <cellStyle name="40% - Accent3 6 4 2 2 2" xfId="3253"/>
    <cellStyle name="40% - Accent3 6 4 2 3" xfId="3254"/>
    <cellStyle name="40% - Accent3 6 4 3" xfId="3255"/>
    <cellStyle name="40% - Accent3 6 4 3 2" xfId="3256"/>
    <cellStyle name="40% - Accent3 6 4 4" xfId="3257"/>
    <cellStyle name="40% - Accent3 6 5" xfId="3258"/>
    <cellStyle name="40% - Accent3 6 5 2" xfId="3259"/>
    <cellStyle name="40% - Accent3 6 5 2 2" xfId="3260"/>
    <cellStyle name="40% - Accent3 6 5 3" xfId="3261"/>
    <cellStyle name="40% - Accent3 6 6" xfId="3262"/>
    <cellStyle name="40% - Accent3 6 6 2" xfId="3263"/>
    <cellStyle name="40% - Accent3 6 7" xfId="3264"/>
    <cellStyle name="40% - Accent3 7" xfId="3265"/>
    <cellStyle name="40% - Accent3 7 2" xfId="3266"/>
    <cellStyle name="40% - Accent3 7 2 2" xfId="3267"/>
    <cellStyle name="40% - Accent3 7 2 2 2" xfId="3268"/>
    <cellStyle name="40% - Accent3 7 2 2 2 2" xfId="3269"/>
    <cellStyle name="40% - Accent3 7 2 2 3" xfId="3270"/>
    <cellStyle name="40% - Accent3 7 2 3" xfId="3271"/>
    <cellStyle name="40% - Accent3 7 2 3 2" xfId="3272"/>
    <cellStyle name="40% - Accent3 7 2 4" xfId="3273"/>
    <cellStyle name="40% - Accent3 7 3" xfId="3274"/>
    <cellStyle name="40% - Accent3 7 3 2" xfId="3275"/>
    <cellStyle name="40% - Accent3 7 3 2 2" xfId="3276"/>
    <cellStyle name="40% - Accent3 7 3 2 2 2" xfId="3277"/>
    <cellStyle name="40% - Accent3 7 3 2 3" xfId="3278"/>
    <cellStyle name="40% - Accent3 7 3 3" xfId="3279"/>
    <cellStyle name="40% - Accent3 7 3 3 2" xfId="3280"/>
    <cellStyle name="40% - Accent3 7 3 4" xfId="3281"/>
    <cellStyle name="40% - Accent3 7 4" xfId="3282"/>
    <cellStyle name="40% - Accent3 7 4 2" xfId="3283"/>
    <cellStyle name="40% - Accent3 7 4 2 2" xfId="3284"/>
    <cellStyle name="40% - Accent3 7 4 2 2 2" xfId="3285"/>
    <cellStyle name="40% - Accent3 7 4 2 3" xfId="3286"/>
    <cellStyle name="40% - Accent3 7 4 3" xfId="3287"/>
    <cellStyle name="40% - Accent3 7 4 3 2" xfId="3288"/>
    <cellStyle name="40% - Accent3 7 4 4" xfId="3289"/>
    <cellStyle name="40% - Accent3 7 5" xfId="3290"/>
    <cellStyle name="40% - Accent3 7 5 2" xfId="3291"/>
    <cellStyle name="40% - Accent3 7 5 2 2" xfId="3292"/>
    <cellStyle name="40% - Accent3 7 5 3" xfId="3293"/>
    <cellStyle name="40% - Accent3 7 6" xfId="3294"/>
    <cellStyle name="40% - Accent3 7 6 2" xfId="3295"/>
    <cellStyle name="40% - Accent3 7 7" xfId="3296"/>
    <cellStyle name="40% - Accent3 8" xfId="3297"/>
    <cellStyle name="40% - Accent3 8 2" xfId="3298"/>
    <cellStyle name="40% - Accent3 8 2 2" xfId="3299"/>
    <cellStyle name="40% - Accent3 8 2 2 2" xfId="3300"/>
    <cellStyle name="40% - Accent3 8 2 3" xfId="3301"/>
    <cellStyle name="40% - Accent3 8 3" xfId="3302"/>
    <cellStyle name="40% - Accent3 8 3 2" xfId="3303"/>
    <cellStyle name="40% - Accent3 8 4" xfId="3304"/>
    <cellStyle name="40% - Accent3 9" xfId="3305"/>
    <cellStyle name="40% - Accent3 9 2" xfId="3306"/>
    <cellStyle name="40% - Accent3 9 2 2" xfId="3307"/>
    <cellStyle name="40% - Accent3 9 2 2 2" xfId="3308"/>
    <cellStyle name="40% - Accent3 9 2 3" xfId="3309"/>
    <cellStyle name="40% - Accent3 9 3" xfId="3310"/>
    <cellStyle name="40% - Accent3 9 3 2" xfId="3311"/>
    <cellStyle name="40% - Accent3 9 4" xfId="3312"/>
    <cellStyle name="40% - Accent4 10" xfId="3313"/>
    <cellStyle name="40% - Accent4 10 2" xfId="3314"/>
    <cellStyle name="40% - Accent4 10 2 2" xfId="3315"/>
    <cellStyle name="40% - Accent4 10 2 2 2" xfId="3316"/>
    <cellStyle name="40% - Accent4 10 2 3" xfId="3317"/>
    <cellStyle name="40% - Accent4 10 3" xfId="3318"/>
    <cellStyle name="40% - Accent4 10 3 2" xfId="3319"/>
    <cellStyle name="40% - Accent4 10 4" xfId="3320"/>
    <cellStyle name="40% - Accent4 11" xfId="3321"/>
    <cellStyle name="40% - Accent4 11 2" xfId="3322"/>
    <cellStyle name="40% - Accent4 11 2 2" xfId="3323"/>
    <cellStyle name="40% - Accent4 11 2 2 2" xfId="3324"/>
    <cellStyle name="40% - Accent4 11 2 3" xfId="3325"/>
    <cellStyle name="40% - Accent4 11 3" xfId="3326"/>
    <cellStyle name="40% - Accent4 11 3 2" xfId="3327"/>
    <cellStyle name="40% - Accent4 11 4" xfId="3328"/>
    <cellStyle name="40% - Accent4 12" xfId="3329"/>
    <cellStyle name="40% - Accent4 12 2" xfId="3330"/>
    <cellStyle name="40% - Accent4 12 2 2" xfId="3331"/>
    <cellStyle name="40% - Accent4 12 3" xfId="3332"/>
    <cellStyle name="40% - Accent4 13" xfId="3333"/>
    <cellStyle name="40% - Accent4 13 2" xfId="3334"/>
    <cellStyle name="40% - Accent4 14" xfId="3335"/>
    <cellStyle name="40% - Accent4 2" xfId="3336"/>
    <cellStyle name="40% - Accent4 2 10" xfId="3337"/>
    <cellStyle name="40% - Accent4 2 2" xfId="3338"/>
    <cellStyle name="40% - Accent4 2 2 2" xfId="3339"/>
    <cellStyle name="40% - Accent4 2 2 2 2" xfId="3340"/>
    <cellStyle name="40% - Accent4 2 2 2 2 2" xfId="3341"/>
    <cellStyle name="40% - Accent4 2 2 2 2 2 2" xfId="3342"/>
    <cellStyle name="40% - Accent4 2 2 2 2 2 2 2" xfId="3343"/>
    <cellStyle name="40% - Accent4 2 2 2 2 2 3" xfId="3344"/>
    <cellStyle name="40% - Accent4 2 2 2 2 3" xfId="3345"/>
    <cellStyle name="40% - Accent4 2 2 2 2 3 2" xfId="3346"/>
    <cellStyle name="40% - Accent4 2 2 2 2 4" xfId="3347"/>
    <cellStyle name="40% - Accent4 2 2 2 3" xfId="3348"/>
    <cellStyle name="40% - Accent4 2 2 2 3 2" xfId="3349"/>
    <cellStyle name="40% - Accent4 2 2 2 3 2 2" xfId="3350"/>
    <cellStyle name="40% - Accent4 2 2 2 3 2 2 2" xfId="3351"/>
    <cellStyle name="40% - Accent4 2 2 2 3 2 3" xfId="3352"/>
    <cellStyle name="40% - Accent4 2 2 2 3 3" xfId="3353"/>
    <cellStyle name="40% - Accent4 2 2 2 3 3 2" xfId="3354"/>
    <cellStyle name="40% - Accent4 2 2 2 3 4" xfId="3355"/>
    <cellStyle name="40% - Accent4 2 2 2 4" xfId="3356"/>
    <cellStyle name="40% - Accent4 2 2 2 4 2" xfId="3357"/>
    <cellStyle name="40% - Accent4 2 2 2 4 2 2" xfId="3358"/>
    <cellStyle name="40% - Accent4 2 2 2 4 2 2 2" xfId="3359"/>
    <cellStyle name="40% - Accent4 2 2 2 4 2 3" xfId="3360"/>
    <cellStyle name="40% - Accent4 2 2 2 4 3" xfId="3361"/>
    <cellStyle name="40% - Accent4 2 2 2 4 3 2" xfId="3362"/>
    <cellStyle name="40% - Accent4 2 2 2 4 4" xfId="3363"/>
    <cellStyle name="40% - Accent4 2 2 2 5" xfId="3364"/>
    <cellStyle name="40% - Accent4 2 2 2 5 2" xfId="3365"/>
    <cellStyle name="40% - Accent4 2 2 2 5 2 2" xfId="3366"/>
    <cellStyle name="40% - Accent4 2 2 2 5 3" xfId="3367"/>
    <cellStyle name="40% - Accent4 2 2 2 6" xfId="3368"/>
    <cellStyle name="40% - Accent4 2 2 2 6 2" xfId="3369"/>
    <cellStyle name="40% - Accent4 2 2 2 7" xfId="3370"/>
    <cellStyle name="40% - Accent4 2 2 3" xfId="3371"/>
    <cellStyle name="40% - Accent4 2 2 3 2" xfId="3372"/>
    <cellStyle name="40% - Accent4 2 2 3 2 2" xfId="3373"/>
    <cellStyle name="40% - Accent4 2 2 3 2 2 2" xfId="3374"/>
    <cellStyle name="40% - Accent4 2 2 3 2 3" xfId="3375"/>
    <cellStyle name="40% - Accent4 2 2 3 3" xfId="3376"/>
    <cellStyle name="40% - Accent4 2 2 3 3 2" xfId="3377"/>
    <cellStyle name="40% - Accent4 2 2 3 4" xfId="3378"/>
    <cellStyle name="40% - Accent4 2 2 4" xfId="3379"/>
    <cellStyle name="40% - Accent4 2 2 4 2" xfId="3380"/>
    <cellStyle name="40% - Accent4 2 2 4 2 2" xfId="3381"/>
    <cellStyle name="40% - Accent4 2 2 4 2 2 2" xfId="3382"/>
    <cellStyle name="40% - Accent4 2 2 4 2 3" xfId="3383"/>
    <cellStyle name="40% - Accent4 2 2 4 3" xfId="3384"/>
    <cellStyle name="40% - Accent4 2 2 4 3 2" xfId="3385"/>
    <cellStyle name="40% - Accent4 2 2 4 4" xfId="3386"/>
    <cellStyle name="40% - Accent4 2 2 5" xfId="3387"/>
    <cellStyle name="40% - Accent4 2 2 5 2" xfId="3388"/>
    <cellStyle name="40% - Accent4 2 2 5 2 2" xfId="3389"/>
    <cellStyle name="40% - Accent4 2 2 5 2 2 2" xfId="3390"/>
    <cellStyle name="40% - Accent4 2 2 5 2 3" xfId="3391"/>
    <cellStyle name="40% - Accent4 2 2 5 3" xfId="3392"/>
    <cellStyle name="40% - Accent4 2 2 5 3 2" xfId="3393"/>
    <cellStyle name="40% - Accent4 2 2 5 4" xfId="3394"/>
    <cellStyle name="40% - Accent4 2 2 6" xfId="3395"/>
    <cellStyle name="40% - Accent4 2 2 6 2" xfId="3396"/>
    <cellStyle name="40% - Accent4 2 2 6 2 2" xfId="3397"/>
    <cellStyle name="40% - Accent4 2 2 6 3" xfId="3398"/>
    <cellStyle name="40% - Accent4 2 2 7" xfId="3399"/>
    <cellStyle name="40% - Accent4 2 2 7 2" xfId="3400"/>
    <cellStyle name="40% - Accent4 2 2 8" xfId="3401"/>
    <cellStyle name="40% - Accent4 2 3" xfId="3402"/>
    <cellStyle name="40% - Accent4 2 3 2" xfId="3403"/>
    <cellStyle name="40% - Accent4 2 3 2 2" xfId="3404"/>
    <cellStyle name="40% - Accent4 2 3 2 2 2" xfId="3405"/>
    <cellStyle name="40% - Accent4 2 3 2 2 2 2" xfId="3406"/>
    <cellStyle name="40% - Accent4 2 3 2 2 3" xfId="3407"/>
    <cellStyle name="40% - Accent4 2 3 2 3" xfId="3408"/>
    <cellStyle name="40% - Accent4 2 3 2 3 2" xfId="3409"/>
    <cellStyle name="40% - Accent4 2 3 2 4" xfId="3410"/>
    <cellStyle name="40% - Accent4 2 3 3" xfId="3411"/>
    <cellStyle name="40% - Accent4 2 3 3 2" xfId="3412"/>
    <cellStyle name="40% - Accent4 2 3 3 2 2" xfId="3413"/>
    <cellStyle name="40% - Accent4 2 3 3 2 2 2" xfId="3414"/>
    <cellStyle name="40% - Accent4 2 3 3 2 3" xfId="3415"/>
    <cellStyle name="40% - Accent4 2 3 3 3" xfId="3416"/>
    <cellStyle name="40% - Accent4 2 3 3 3 2" xfId="3417"/>
    <cellStyle name="40% - Accent4 2 3 3 4" xfId="3418"/>
    <cellStyle name="40% - Accent4 2 3 4" xfId="3419"/>
    <cellStyle name="40% - Accent4 2 3 4 2" xfId="3420"/>
    <cellStyle name="40% - Accent4 2 3 4 2 2" xfId="3421"/>
    <cellStyle name="40% - Accent4 2 3 4 2 2 2" xfId="3422"/>
    <cellStyle name="40% - Accent4 2 3 4 2 3" xfId="3423"/>
    <cellStyle name="40% - Accent4 2 3 4 3" xfId="3424"/>
    <cellStyle name="40% - Accent4 2 3 4 3 2" xfId="3425"/>
    <cellStyle name="40% - Accent4 2 3 4 4" xfId="3426"/>
    <cellStyle name="40% - Accent4 2 3 5" xfId="3427"/>
    <cellStyle name="40% - Accent4 2 3 5 2" xfId="3428"/>
    <cellStyle name="40% - Accent4 2 3 5 2 2" xfId="3429"/>
    <cellStyle name="40% - Accent4 2 3 5 3" xfId="3430"/>
    <cellStyle name="40% - Accent4 2 3 6" xfId="3431"/>
    <cellStyle name="40% - Accent4 2 3 6 2" xfId="3432"/>
    <cellStyle name="40% - Accent4 2 3 7" xfId="3433"/>
    <cellStyle name="40% - Accent4 2 4" xfId="3434"/>
    <cellStyle name="40% - Accent4 2 4 2" xfId="3435"/>
    <cellStyle name="40% - Accent4 2 4 2 2" xfId="3436"/>
    <cellStyle name="40% - Accent4 2 4 2 2 2" xfId="3437"/>
    <cellStyle name="40% - Accent4 2 4 2 3" xfId="3438"/>
    <cellStyle name="40% - Accent4 2 4 3" xfId="3439"/>
    <cellStyle name="40% - Accent4 2 4 3 2" xfId="3440"/>
    <cellStyle name="40% - Accent4 2 4 4" xfId="3441"/>
    <cellStyle name="40% - Accent4 2 5" xfId="3442"/>
    <cellStyle name="40% - Accent4 2 5 2" xfId="3443"/>
    <cellStyle name="40% - Accent4 2 5 2 2" xfId="3444"/>
    <cellStyle name="40% - Accent4 2 5 2 2 2" xfId="3445"/>
    <cellStyle name="40% - Accent4 2 5 2 3" xfId="3446"/>
    <cellStyle name="40% - Accent4 2 5 3" xfId="3447"/>
    <cellStyle name="40% - Accent4 2 5 3 2" xfId="3448"/>
    <cellStyle name="40% - Accent4 2 5 4" xfId="3449"/>
    <cellStyle name="40% - Accent4 2 6" xfId="3450"/>
    <cellStyle name="40% - Accent4 2 6 2" xfId="3451"/>
    <cellStyle name="40% - Accent4 2 6 2 2" xfId="3452"/>
    <cellStyle name="40% - Accent4 2 6 2 2 2" xfId="3453"/>
    <cellStyle name="40% - Accent4 2 6 2 3" xfId="3454"/>
    <cellStyle name="40% - Accent4 2 6 3" xfId="3455"/>
    <cellStyle name="40% - Accent4 2 6 3 2" xfId="3456"/>
    <cellStyle name="40% - Accent4 2 6 4" xfId="3457"/>
    <cellStyle name="40% - Accent4 2 7" xfId="3458"/>
    <cellStyle name="40% - Accent4 2 7 2" xfId="3459"/>
    <cellStyle name="40% - Accent4 2 7 2 2" xfId="3460"/>
    <cellStyle name="40% - Accent4 2 7 2 2 2" xfId="3461"/>
    <cellStyle name="40% - Accent4 2 7 2 3" xfId="3462"/>
    <cellStyle name="40% - Accent4 2 7 3" xfId="3463"/>
    <cellStyle name="40% - Accent4 2 7 3 2" xfId="3464"/>
    <cellStyle name="40% - Accent4 2 7 4" xfId="3465"/>
    <cellStyle name="40% - Accent4 2 8" xfId="3466"/>
    <cellStyle name="40% - Accent4 2 8 2" xfId="3467"/>
    <cellStyle name="40% - Accent4 2 8 2 2" xfId="3468"/>
    <cellStyle name="40% - Accent4 2 8 3" xfId="3469"/>
    <cellStyle name="40% - Accent4 2 9" xfId="3470"/>
    <cellStyle name="40% - Accent4 2 9 2" xfId="3471"/>
    <cellStyle name="40% - Accent4 3" xfId="3472"/>
    <cellStyle name="40% - Accent4 3 2" xfId="3473"/>
    <cellStyle name="40% - Accent4 3 2 2" xfId="3474"/>
    <cellStyle name="40% - Accent4 3 2 2 2" xfId="3475"/>
    <cellStyle name="40% - Accent4 3 2 2 2 2" xfId="3476"/>
    <cellStyle name="40% - Accent4 3 2 2 2 2 2" xfId="3477"/>
    <cellStyle name="40% - Accent4 3 2 2 2 3" xfId="3478"/>
    <cellStyle name="40% - Accent4 3 2 2 3" xfId="3479"/>
    <cellStyle name="40% - Accent4 3 2 2 3 2" xfId="3480"/>
    <cellStyle name="40% - Accent4 3 2 2 4" xfId="3481"/>
    <cellStyle name="40% - Accent4 3 2 3" xfId="3482"/>
    <cellStyle name="40% - Accent4 3 2 3 2" xfId="3483"/>
    <cellStyle name="40% - Accent4 3 2 3 2 2" xfId="3484"/>
    <cellStyle name="40% - Accent4 3 2 3 2 2 2" xfId="3485"/>
    <cellStyle name="40% - Accent4 3 2 3 2 3" xfId="3486"/>
    <cellStyle name="40% - Accent4 3 2 3 3" xfId="3487"/>
    <cellStyle name="40% - Accent4 3 2 3 3 2" xfId="3488"/>
    <cellStyle name="40% - Accent4 3 2 3 4" xfId="3489"/>
    <cellStyle name="40% - Accent4 3 2 4" xfId="3490"/>
    <cellStyle name="40% - Accent4 3 2 4 2" xfId="3491"/>
    <cellStyle name="40% - Accent4 3 2 4 2 2" xfId="3492"/>
    <cellStyle name="40% - Accent4 3 2 4 2 2 2" xfId="3493"/>
    <cellStyle name="40% - Accent4 3 2 4 2 3" xfId="3494"/>
    <cellStyle name="40% - Accent4 3 2 4 3" xfId="3495"/>
    <cellStyle name="40% - Accent4 3 2 4 3 2" xfId="3496"/>
    <cellStyle name="40% - Accent4 3 2 4 4" xfId="3497"/>
    <cellStyle name="40% - Accent4 3 2 5" xfId="3498"/>
    <cellStyle name="40% - Accent4 3 2 5 2" xfId="3499"/>
    <cellStyle name="40% - Accent4 3 2 5 2 2" xfId="3500"/>
    <cellStyle name="40% - Accent4 3 2 5 3" xfId="3501"/>
    <cellStyle name="40% - Accent4 3 2 6" xfId="3502"/>
    <cellStyle name="40% - Accent4 3 2 6 2" xfId="3503"/>
    <cellStyle name="40% - Accent4 3 2 7" xfId="3504"/>
    <cellStyle name="40% - Accent4 3 3" xfId="3505"/>
    <cellStyle name="40% - Accent4 3 3 2" xfId="3506"/>
    <cellStyle name="40% - Accent4 3 3 2 2" xfId="3507"/>
    <cellStyle name="40% - Accent4 3 3 2 2 2" xfId="3508"/>
    <cellStyle name="40% - Accent4 3 3 2 3" xfId="3509"/>
    <cellStyle name="40% - Accent4 3 3 3" xfId="3510"/>
    <cellStyle name="40% - Accent4 3 3 3 2" xfId="3511"/>
    <cellStyle name="40% - Accent4 3 3 4" xfId="3512"/>
    <cellStyle name="40% - Accent4 3 4" xfId="3513"/>
    <cellStyle name="40% - Accent4 3 4 2" xfId="3514"/>
    <cellStyle name="40% - Accent4 3 4 2 2" xfId="3515"/>
    <cellStyle name="40% - Accent4 3 4 2 2 2" xfId="3516"/>
    <cellStyle name="40% - Accent4 3 4 2 3" xfId="3517"/>
    <cellStyle name="40% - Accent4 3 4 3" xfId="3518"/>
    <cellStyle name="40% - Accent4 3 4 3 2" xfId="3519"/>
    <cellStyle name="40% - Accent4 3 4 4" xfId="3520"/>
    <cellStyle name="40% - Accent4 3 5" xfId="3521"/>
    <cellStyle name="40% - Accent4 3 5 2" xfId="3522"/>
    <cellStyle name="40% - Accent4 3 5 2 2" xfId="3523"/>
    <cellStyle name="40% - Accent4 3 5 2 2 2" xfId="3524"/>
    <cellStyle name="40% - Accent4 3 5 2 3" xfId="3525"/>
    <cellStyle name="40% - Accent4 3 5 3" xfId="3526"/>
    <cellStyle name="40% - Accent4 3 5 3 2" xfId="3527"/>
    <cellStyle name="40% - Accent4 3 5 4" xfId="3528"/>
    <cellStyle name="40% - Accent4 3 6" xfId="3529"/>
    <cellStyle name="40% - Accent4 3 6 2" xfId="3530"/>
    <cellStyle name="40% - Accent4 3 6 2 2" xfId="3531"/>
    <cellStyle name="40% - Accent4 3 6 3" xfId="3532"/>
    <cellStyle name="40% - Accent4 3 7" xfId="3533"/>
    <cellStyle name="40% - Accent4 3 7 2" xfId="3534"/>
    <cellStyle name="40% - Accent4 3 8" xfId="3535"/>
    <cellStyle name="40% - Accent4 4" xfId="3536"/>
    <cellStyle name="40% - Accent4 4 2" xfId="3537"/>
    <cellStyle name="40% - Accent4 4 2 2" xfId="3538"/>
    <cellStyle name="40% - Accent4 4 2 2 2" xfId="3539"/>
    <cellStyle name="40% - Accent4 4 2 2 2 2" xfId="3540"/>
    <cellStyle name="40% - Accent4 4 2 2 3" xfId="3541"/>
    <cellStyle name="40% - Accent4 4 2 3" xfId="3542"/>
    <cellStyle name="40% - Accent4 4 2 3 2" xfId="3543"/>
    <cellStyle name="40% - Accent4 4 2 4" xfId="3544"/>
    <cellStyle name="40% - Accent4 4 3" xfId="3545"/>
    <cellStyle name="40% - Accent4 4 3 2" xfId="3546"/>
    <cellStyle name="40% - Accent4 4 3 2 2" xfId="3547"/>
    <cellStyle name="40% - Accent4 4 3 2 2 2" xfId="3548"/>
    <cellStyle name="40% - Accent4 4 3 2 3" xfId="3549"/>
    <cellStyle name="40% - Accent4 4 3 3" xfId="3550"/>
    <cellStyle name="40% - Accent4 4 3 3 2" xfId="3551"/>
    <cellStyle name="40% - Accent4 4 3 4" xfId="3552"/>
    <cellStyle name="40% - Accent4 4 4" xfId="3553"/>
    <cellStyle name="40% - Accent4 4 4 2" xfId="3554"/>
    <cellStyle name="40% - Accent4 4 4 2 2" xfId="3555"/>
    <cellStyle name="40% - Accent4 4 4 2 2 2" xfId="3556"/>
    <cellStyle name="40% - Accent4 4 4 2 3" xfId="3557"/>
    <cellStyle name="40% - Accent4 4 4 3" xfId="3558"/>
    <cellStyle name="40% - Accent4 4 4 3 2" xfId="3559"/>
    <cellStyle name="40% - Accent4 4 4 4" xfId="3560"/>
    <cellStyle name="40% - Accent4 4 5" xfId="3561"/>
    <cellStyle name="40% - Accent4 4 5 2" xfId="3562"/>
    <cellStyle name="40% - Accent4 4 5 2 2" xfId="3563"/>
    <cellStyle name="40% - Accent4 4 5 3" xfId="3564"/>
    <cellStyle name="40% - Accent4 4 6" xfId="3565"/>
    <cellStyle name="40% - Accent4 4 6 2" xfId="3566"/>
    <cellStyle name="40% - Accent4 4 7" xfId="3567"/>
    <cellStyle name="40% - Accent4 5" xfId="3568"/>
    <cellStyle name="40% - Accent4 5 2" xfId="3569"/>
    <cellStyle name="40% - Accent4 5 2 2" xfId="3570"/>
    <cellStyle name="40% - Accent4 5 2 2 2" xfId="3571"/>
    <cellStyle name="40% - Accent4 5 2 2 2 2" xfId="3572"/>
    <cellStyle name="40% - Accent4 5 2 2 3" xfId="3573"/>
    <cellStyle name="40% - Accent4 5 2 3" xfId="3574"/>
    <cellStyle name="40% - Accent4 5 2 3 2" xfId="3575"/>
    <cellStyle name="40% - Accent4 5 2 4" xfId="3576"/>
    <cellStyle name="40% - Accent4 5 3" xfId="3577"/>
    <cellStyle name="40% - Accent4 5 3 2" xfId="3578"/>
    <cellStyle name="40% - Accent4 5 3 2 2" xfId="3579"/>
    <cellStyle name="40% - Accent4 5 3 2 2 2" xfId="3580"/>
    <cellStyle name="40% - Accent4 5 3 2 3" xfId="3581"/>
    <cellStyle name="40% - Accent4 5 3 3" xfId="3582"/>
    <cellStyle name="40% - Accent4 5 3 3 2" xfId="3583"/>
    <cellStyle name="40% - Accent4 5 3 4" xfId="3584"/>
    <cellStyle name="40% - Accent4 5 4" xfId="3585"/>
    <cellStyle name="40% - Accent4 5 4 2" xfId="3586"/>
    <cellStyle name="40% - Accent4 5 4 2 2" xfId="3587"/>
    <cellStyle name="40% - Accent4 5 4 2 2 2" xfId="3588"/>
    <cellStyle name="40% - Accent4 5 4 2 3" xfId="3589"/>
    <cellStyle name="40% - Accent4 5 4 3" xfId="3590"/>
    <cellStyle name="40% - Accent4 5 4 3 2" xfId="3591"/>
    <cellStyle name="40% - Accent4 5 4 4" xfId="3592"/>
    <cellStyle name="40% - Accent4 5 5" xfId="3593"/>
    <cellStyle name="40% - Accent4 5 5 2" xfId="3594"/>
    <cellStyle name="40% - Accent4 5 5 2 2" xfId="3595"/>
    <cellStyle name="40% - Accent4 5 5 3" xfId="3596"/>
    <cellStyle name="40% - Accent4 5 6" xfId="3597"/>
    <cellStyle name="40% - Accent4 5 6 2" xfId="3598"/>
    <cellStyle name="40% - Accent4 5 7" xfId="3599"/>
    <cellStyle name="40% - Accent4 6" xfId="3600"/>
    <cellStyle name="40% - Accent4 6 2" xfId="3601"/>
    <cellStyle name="40% - Accent4 6 2 2" xfId="3602"/>
    <cellStyle name="40% - Accent4 6 2 2 2" xfId="3603"/>
    <cellStyle name="40% - Accent4 6 2 2 2 2" xfId="3604"/>
    <cellStyle name="40% - Accent4 6 2 2 3" xfId="3605"/>
    <cellStyle name="40% - Accent4 6 2 3" xfId="3606"/>
    <cellStyle name="40% - Accent4 6 2 3 2" xfId="3607"/>
    <cellStyle name="40% - Accent4 6 2 4" xfId="3608"/>
    <cellStyle name="40% - Accent4 6 3" xfId="3609"/>
    <cellStyle name="40% - Accent4 6 3 2" xfId="3610"/>
    <cellStyle name="40% - Accent4 6 3 2 2" xfId="3611"/>
    <cellStyle name="40% - Accent4 6 3 2 2 2" xfId="3612"/>
    <cellStyle name="40% - Accent4 6 3 2 3" xfId="3613"/>
    <cellStyle name="40% - Accent4 6 3 3" xfId="3614"/>
    <cellStyle name="40% - Accent4 6 3 3 2" xfId="3615"/>
    <cellStyle name="40% - Accent4 6 3 4" xfId="3616"/>
    <cellStyle name="40% - Accent4 6 4" xfId="3617"/>
    <cellStyle name="40% - Accent4 6 4 2" xfId="3618"/>
    <cellStyle name="40% - Accent4 6 4 2 2" xfId="3619"/>
    <cellStyle name="40% - Accent4 6 4 2 2 2" xfId="3620"/>
    <cellStyle name="40% - Accent4 6 4 2 3" xfId="3621"/>
    <cellStyle name="40% - Accent4 6 4 3" xfId="3622"/>
    <cellStyle name="40% - Accent4 6 4 3 2" xfId="3623"/>
    <cellStyle name="40% - Accent4 6 4 4" xfId="3624"/>
    <cellStyle name="40% - Accent4 6 5" xfId="3625"/>
    <cellStyle name="40% - Accent4 6 5 2" xfId="3626"/>
    <cellStyle name="40% - Accent4 6 5 2 2" xfId="3627"/>
    <cellStyle name="40% - Accent4 6 5 3" xfId="3628"/>
    <cellStyle name="40% - Accent4 6 6" xfId="3629"/>
    <cellStyle name="40% - Accent4 6 6 2" xfId="3630"/>
    <cellStyle name="40% - Accent4 6 7" xfId="3631"/>
    <cellStyle name="40% - Accent4 7" xfId="3632"/>
    <cellStyle name="40% - Accent4 7 2" xfId="3633"/>
    <cellStyle name="40% - Accent4 7 2 2" xfId="3634"/>
    <cellStyle name="40% - Accent4 7 2 2 2" xfId="3635"/>
    <cellStyle name="40% - Accent4 7 2 2 2 2" xfId="3636"/>
    <cellStyle name="40% - Accent4 7 2 2 3" xfId="3637"/>
    <cellStyle name="40% - Accent4 7 2 3" xfId="3638"/>
    <cellStyle name="40% - Accent4 7 2 3 2" xfId="3639"/>
    <cellStyle name="40% - Accent4 7 2 4" xfId="3640"/>
    <cellStyle name="40% - Accent4 7 3" xfId="3641"/>
    <cellStyle name="40% - Accent4 7 3 2" xfId="3642"/>
    <cellStyle name="40% - Accent4 7 3 2 2" xfId="3643"/>
    <cellStyle name="40% - Accent4 7 3 2 2 2" xfId="3644"/>
    <cellStyle name="40% - Accent4 7 3 2 3" xfId="3645"/>
    <cellStyle name="40% - Accent4 7 3 3" xfId="3646"/>
    <cellStyle name="40% - Accent4 7 3 3 2" xfId="3647"/>
    <cellStyle name="40% - Accent4 7 3 4" xfId="3648"/>
    <cellStyle name="40% - Accent4 7 4" xfId="3649"/>
    <cellStyle name="40% - Accent4 7 4 2" xfId="3650"/>
    <cellStyle name="40% - Accent4 7 4 2 2" xfId="3651"/>
    <cellStyle name="40% - Accent4 7 4 2 2 2" xfId="3652"/>
    <cellStyle name="40% - Accent4 7 4 2 3" xfId="3653"/>
    <cellStyle name="40% - Accent4 7 4 3" xfId="3654"/>
    <cellStyle name="40% - Accent4 7 4 3 2" xfId="3655"/>
    <cellStyle name="40% - Accent4 7 4 4" xfId="3656"/>
    <cellStyle name="40% - Accent4 7 5" xfId="3657"/>
    <cellStyle name="40% - Accent4 7 5 2" xfId="3658"/>
    <cellStyle name="40% - Accent4 7 5 2 2" xfId="3659"/>
    <cellStyle name="40% - Accent4 7 5 3" xfId="3660"/>
    <cellStyle name="40% - Accent4 7 6" xfId="3661"/>
    <cellStyle name="40% - Accent4 7 6 2" xfId="3662"/>
    <cellStyle name="40% - Accent4 7 7" xfId="3663"/>
    <cellStyle name="40% - Accent4 8" xfId="3664"/>
    <cellStyle name="40% - Accent4 8 2" xfId="3665"/>
    <cellStyle name="40% - Accent4 8 2 2" xfId="3666"/>
    <cellStyle name="40% - Accent4 8 2 2 2" xfId="3667"/>
    <cellStyle name="40% - Accent4 8 2 3" xfId="3668"/>
    <cellStyle name="40% - Accent4 8 3" xfId="3669"/>
    <cellStyle name="40% - Accent4 8 3 2" xfId="3670"/>
    <cellStyle name="40% - Accent4 8 4" xfId="3671"/>
    <cellStyle name="40% - Accent4 9" xfId="3672"/>
    <cellStyle name="40% - Accent4 9 2" xfId="3673"/>
    <cellStyle name="40% - Accent4 9 2 2" xfId="3674"/>
    <cellStyle name="40% - Accent4 9 2 2 2" xfId="3675"/>
    <cellStyle name="40% - Accent4 9 2 3" xfId="3676"/>
    <cellStyle name="40% - Accent4 9 3" xfId="3677"/>
    <cellStyle name="40% - Accent4 9 3 2" xfId="3678"/>
    <cellStyle name="40% - Accent4 9 4" xfId="3679"/>
    <cellStyle name="40% - Accent5 10" xfId="3680"/>
    <cellStyle name="40% - Accent5 10 2" xfId="3681"/>
    <cellStyle name="40% - Accent5 10 2 2" xfId="3682"/>
    <cellStyle name="40% - Accent5 10 2 2 2" xfId="3683"/>
    <cellStyle name="40% - Accent5 10 2 3" xfId="3684"/>
    <cellStyle name="40% - Accent5 10 3" xfId="3685"/>
    <cellStyle name="40% - Accent5 10 3 2" xfId="3686"/>
    <cellStyle name="40% - Accent5 10 4" xfId="3687"/>
    <cellStyle name="40% - Accent5 11" xfId="3688"/>
    <cellStyle name="40% - Accent5 11 2" xfId="3689"/>
    <cellStyle name="40% - Accent5 11 2 2" xfId="3690"/>
    <cellStyle name="40% - Accent5 11 2 2 2" xfId="3691"/>
    <cellStyle name="40% - Accent5 11 2 3" xfId="3692"/>
    <cellStyle name="40% - Accent5 11 3" xfId="3693"/>
    <cellStyle name="40% - Accent5 11 3 2" xfId="3694"/>
    <cellStyle name="40% - Accent5 11 4" xfId="3695"/>
    <cellStyle name="40% - Accent5 12" xfId="3696"/>
    <cellStyle name="40% - Accent5 12 2" xfId="3697"/>
    <cellStyle name="40% - Accent5 12 2 2" xfId="3698"/>
    <cellStyle name="40% - Accent5 12 3" xfId="3699"/>
    <cellStyle name="40% - Accent5 13" xfId="3700"/>
    <cellStyle name="40% - Accent5 13 2" xfId="3701"/>
    <cellStyle name="40% - Accent5 14" xfId="3702"/>
    <cellStyle name="40% - Accent5 2" xfId="3703"/>
    <cellStyle name="40% - Accent5 2 10" xfId="3704"/>
    <cellStyle name="40% - Accent5 2 2" xfId="3705"/>
    <cellStyle name="40% - Accent5 2 2 2" xfId="3706"/>
    <cellStyle name="40% - Accent5 2 2 2 2" xfId="3707"/>
    <cellStyle name="40% - Accent5 2 2 2 2 2" xfId="3708"/>
    <cellStyle name="40% - Accent5 2 2 2 2 2 2" xfId="3709"/>
    <cellStyle name="40% - Accent5 2 2 2 2 2 2 2" xfId="3710"/>
    <cellStyle name="40% - Accent5 2 2 2 2 2 3" xfId="3711"/>
    <cellStyle name="40% - Accent5 2 2 2 2 3" xfId="3712"/>
    <cellStyle name="40% - Accent5 2 2 2 2 3 2" xfId="3713"/>
    <cellStyle name="40% - Accent5 2 2 2 2 4" xfId="3714"/>
    <cellStyle name="40% - Accent5 2 2 2 3" xfId="3715"/>
    <cellStyle name="40% - Accent5 2 2 2 3 2" xfId="3716"/>
    <cellStyle name="40% - Accent5 2 2 2 3 2 2" xfId="3717"/>
    <cellStyle name="40% - Accent5 2 2 2 3 2 2 2" xfId="3718"/>
    <cellStyle name="40% - Accent5 2 2 2 3 2 3" xfId="3719"/>
    <cellStyle name="40% - Accent5 2 2 2 3 3" xfId="3720"/>
    <cellStyle name="40% - Accent5 2 2 2 3 3 2" xfId="3721"/>
    <cellStyle name="40% - Accent5 2 2 2 3 4" xfId="3722"/>
    <cellStyle name="40% - Accent5 2 2 2 4" xfId="3723"/>
    <cellStyle name="40% - Accent5 2 2 2 4 2" xfId="3724"/>
    <cellStyle name="40% - Accent5 2 2 2 4 2 2" xfId="3725"/>
    <cellStyle name="40% - Accent5 2 2 2 4 2 2 2" xfId="3726"/>
    <cellStyle name="40% - Accent5 2 2 2 4 2 3" xfId="3727"/>
    <cellStyle name="40% - Accent5 2 2 2 4 3" xfId="3728"/>
    <cellStyle name="40% - Accent5 2 2 2 4 3 2" xfId="3729"/>
    <cellStyle name="40% - Accent5 2 2 2 4 4" xfId="3730"/>
    <cellStyle name="40% - Accent5 2 2 2 5" xfId="3731"/>
    <cellStyle name="40% - Accent5 2 2 2 5 2" xfId="3732"/>
    <cellStyle name="40% - Accent5 2 2 2 5 2 2" xfId="3733"/>
    <cellStyle name="40% - Accent5 2 2 2 5 3" xfId="3734"/>
    <cellStyle name="40% - Accent5 2 2 2 6" xfId="3735"/>
    <cellStyle name="40% - Accent5 2 2 2 6 2" xfId="3736"/>
    <cellStyle name="40% - Accent5 2 2 2 7" xfId="3737"/>
    <cellStyle name="40% - Accent5 2 2 3" xfId="3738"/>
    <cellStyle name="40% - Accent5 2 2 3 2" xfId="3739"/>
    <cellStyle name="40% - Accent5 2 2 3 2 2" xfId="3740"/>
    <cellStyle name="40% - Accent5 2 2 3 2 2 2" xfId="3741"/>
    <cellStyle name="40% - Accent5 2 2 3 2 3" xfId="3742"/>
    <cellStyle name="40% - Accent5 2 2 3 3" xfId="3743"/>
    <cellStyle name="40% - Accent5 2 2 3 3 2" xfId="3744"/>
    <cellStyle name="40% - Accent5 2 2 3 4" xfId="3745"/>
    <cellStyle name="40% - Accent5 2 2 4" xfId="3746"/>
    <cellStyle name="40% - Accent5 2 2 4 2" xfId="3747"/>
    <cellStyle name="40% - Accent5 2 2 4 2 2" xfId="3748"/>
    <cellStyle name="40% - Accent5 2 2 4 2 2 2" xfId="3749"/>
    <cellStyle name="40% - Accent5 2 2 4 2 3" xfId="3750"/>
    <cellStyle name="40% - Accent5 2 2 4 3" xfId="3751"/>
    <cellStyle name="40% - Accent5 2 2 4 3 2" xfId="3752"/>
    <cellStyle name="40% - Accent5 2 2 4 4" xfId="3753"/>
    <cellStyle name="40% - Accent5 2 2 5" xfId="3754"/>
    <cellStyle name="40% - Accent5 2 2 5 2" xfId="3755"/>
    <cellStyle name="40% - Accent5 2 2 5 2 2" xfId="3756"/>
    <cellStyle name="40% - Accent5 2 2 5 2 2 2" xfId="3757"/>
    <cellStyle name="40% - Accent5 2 2 5 2 3" xfId="3758"/>
    <cellStyle name="40% - Accent5 2 2 5 3" xfId="3759"/>
    <cellStyle name="40% - Accent5 2 2 5 3 2" xfId="3760"/>
    <cellStyle name="40% - Accent5 2 2 5 4" xfId="3761"/>
    <cellStyle name="40% - Accent5 2 2 6" xfId="3762"/>
    <cellStyle name="40% - Accent5 2 2 6 2" xfId="3763"/>
    <cellStyle name="40% - Accent5 2 2 6 2 2" xfId="3764"/>
    <cellStyle name="40% - Accent5 2 2 6 3" xfId="3765"/>
    <cellStyle name="40% - Accent5 2 2 7" xfId="3766"/>
    <cellStyle name="40% - Accent5 2 2 7 2" xfId="3767"/>
    <cellStyle name="40% - Accent5 2 2 8" xfId="3768"/>
    <cellStyle name="40% - Accent5 2 3" xfId="3769"/>
    <cellStyle name="40% - Accent5 2 3 2" xfId="3770"/>
    <cellStyle name="40% - Accent5 2 3 2 2" xfId="3771"/>
    <cellStyle name="40% - Accent5 2 3 2 2 2" xfId="3772"/>
    <cellStyle name="40% - Accent5 2 3 2 2 2 2" xfId="3773"/>
    <cellStyle name="40% - Accent5 2 3 2 2 3" xfId="3774"/>
    <cellStyle name="40% - Accent5 2 3 2 3" xfId="3775"/>
    <cellStyle name="40% - Accent5 2 3 2 3 2" xfId="3776"/>
    <cellStyle name="40% - Accent5 2 3 2 4" xfId="3777"/>
    <cellStyle name="40% - Accent5 2 3 3" xfId="3778"/>
    <cellStyle name="40% - Accent5 2 3 3 2" xfId="3779"/>
    <cellStyle name="40% - Accent5 2 3 3 2 2" xfId="3780"/>
    <cellStyle name="40% - Accent5 2 3 3 2 2 2" xfId="3781"/>
    <cellStyle name="40% - Accent5 2 3 3 2 3" xfId="3782"/>
    <cellStyle name="40% - Accent5 2 3 3 3" xfId="3783"/>
    <cellStyle name="40% - Accent5 2 3 3 3 2" xfId="3784"/>
    <cellStyle name="40% - Accent5 2 3 3 4" xfId="3785"/>
    <cellStyle name="40% - Accent5 2 3 4" xfId="3786"/>
    <cellStyle name="40% - Accent5 2 3 4 2" xfId="3787"/>
    <cellStyle name="40% - Accent5 2 3 4 2 2" xfId="3788"/>
    <cellStyle name="40% - Accent5 2 3 4 2 2 2" xfId="3789"/>
    <cellStyle name="40% - Accent5 2 3 4 2 3" xfId="3790"/>
    <cellStyle name="40% - Accent5 2 3 4 3" xfId="3791"/>
    <cellStyle name="40% - Accent5 2 3 4 3 2" xfId="3792"/>
    <cellStyle name="40% - Accent5 2 3 4 4" xfId="3793"/>
    <cellStyle name="40% - Accent5 2 3 5" xfId="3794"/>
    <cellStyle name="40% - Accent5 2 3 5 2" xfId="3795"/>
    <cellStyle name="40% - Accent5 2 3 5 2 2" xfId="3796"/>
    <cellStyle name="40% - Accent5 2 3 5 3" xfId="3797"/>
    <cellStyle name="40% - Accent5 2 3 6" xfId="3798"/>
    <cellStyle name="40% - Accent5 2 3 6 2" xfId="3799"/>
    <cellStyle name="40% - Accent5 2 3 7" xfId="3800"/>
    <cellStyle name="40% - Accent5 2 4" xfId="3801"/>
    <cellStyle name="40% - Accent5 2 4 2" xfId="3802"/>
    <cellStyle name="40% - Accent5 2 4 2 2" xfId="3803"/>
    <cellStyle name="40% - Accent5 2 4 2 2 2" xfId="3804"/>
    <cellStyle name="40% - Accent5 2 4 2 3" xfId="3805"/>
    <cellStyle name="40% - Accent5 2 4 3" xfId="3806"/>
    <cellStyle name="40% - Accent5 2 4 3 2" xfId="3807"/>
    <cellStyle name="40% - Accent5 2 4 4" xfId="3808"/>
    <cellStyle name="40% - Accent5 2 5" xfId="3809"/>
    <cellStyle name="40% - Accent5 2 5 2" xfId="3810"/>
    <cellStyle name="40% - Accent5 2 5 2 2" xfId="3811"/>
    <cellStyle name="40% - Accent5 2 5 2 2 2" xfId="3812"/>
    <cellStyle name="40% - Accent5 2 5 2 3" xfId="3813"/>
    <cellStyle name="40% - Accent5 2 5 3" xfId="3814"/>
    <cellStyle name="40% - Accent5 2 5 3 2" xfId="3815"/>
    <cellStyle name="40% - Accent5 2 5 4" xfId="3816"/>
    <cellStyle name="40% - Accent5 2 6" xfId="3817"/>
    <cellStyle name="40% - Accent5 2 6 2" xfId="3818"/>
    <cellStyle name="40% - Accent5 2 6 2 2" xfId="3819"/>
    <cellStyle name="40% - Accent5 2 6 2 2 2" xfId="3820"/>
    <cellStyle name="40% - Accent5 2 6 2 3" xfId="3821"/>
    <cellStyle name="40% - Accent5 2 6 3" xfId="3822"/>
    <cellStyle name="40% - Accent5 2 6 3 2" xfId="3823"/>
    <cellStyle name="40% - Accent5 2 6 4" xfId="3824"/>
    <cellStyle name="40% - Accent5 2 7" xfId="3825"/>
    <cellStyle name="40% - Accent5 2 7 2" xfId="3826"/>
    <cellStyle name="40% - Accent5 2 7 2 2" xfId="3827"/>
    <cellStyle name="40% - Accent5 2 7 2 2 2" xfId="3828"/>
    <cellStyle name="40% - Accent5 2 7 2 3" xfId="3829"/>
    <cellStyle name="40% - Accent5 2 7 3" xfId="3830"/>
    <cellStyle name="40% - Accent5 2 7 3 2" xfId="3831"/>
    <cellStyle name="40% - Accent5 2 7 4" xfId="3832"/>
    <cellStyle name="40% - Accent5 2 8" xfId="3833"/>
    <cellStyle name="40% - Accent5 2 8 2" xfId="3834"/>
    <cellStyle name="40% - Accent5 2 8 2 2" xfId="3835"/>
    <cellStyle name="40% - Accent5 2 8 3" xfId="3836"/>
    <cellStyle name="40% - Accent5 2 9" xfId="3837"/>
    <cellStyle name="40% - Accent5 2 9 2" xfId="3838"/>
    <cellStyle name="40% - Accent5 3" xfId="3839"/>
    <cellStyle name="40% - Accent5 3 2" xfId="3840"/>
    <cellStyle name="40% - Accent5 3 2 2" xfId="3841"/>
    <cellStyle name="40% - Accent5 3 2 2 2" xfId="3842"/>
    <cellStyle name="40% - Accent5 3 2 2 2 2" xfId="3843"/>
    <cellStyle name="40% - Accent5 3 2 2 2 2 2" xfId="3844"/>
    <cellStyle name="40% - Accent5 3 2 2 2 3" xfId="3845"/>
    <cellStyle name="40% - Accent5 3 2 2 3" xfId="3846"/>
    <cellStyle name="40% - Accent5 3 2 2 3 2" xfId="3847"/>
    <cellStyle name="40% - Accent5 3 2 2 4" xfId="3848"/>
    <cellStyle name="40% - Accent5 3 2 3" xfId="3849"/>
    <cellStyle name="40% - Accent5 3 2 3 2" xfId="3850"/>
    <cellStyle name="40% - Accent5 3 2 3 2 2" xfId="3851"/>
    <cellStyle name="40% - Accent5 3 2 3 2 2 2" xfId="3852"/>
    <cellStyle name="40% - Accent5 3 2 3 2 3" xfId="3853"/>
    <cellStyle name="40% - Accent5 3 2 3 3" xfId="3854"/>
    <cellStyle name="40% - Accent5 3 2 3 3 2" xfId="3855"/>
    <cellStyle name="40% - Accent5 3 2 3 4" xfId="3856"/>
    <cellStyle name="40% - Accent5 3 2 4" xfId="3857"/>
    <cellStyle name="40% - Accent5 3 2 4 2" xfId="3858"/>
    <cellStyle name="40% - Accent5 3 2 4 2 2" xfId="3859"/>
    <cellStyle name="40% - Accent5 3 2 4 2 2 2" xfId="3860"/>
    <cellStyle name="40% - Accent5 3 2 4 2 3" xfId="3861"/>
    <cellStyle name="40% - Accent5 3 2 4 3" xfId="3862"/>
    <cellStyle name="40% - Accent5 3 2 4 3 2" xfId="3863"/>
    <cellStyle name="40% - Accent5 3 2 4 4" xfId="3864"/>
    <cellStyle name="40% - Accent5 3 2 5" xfId="3865"/>
    <cellStyle name="40% - Accent5 3 2 5 2" xfId="3866"/>
    <cellStyle name="40% - Accent5 3 2 5 2 2" xfId="3867"/>
    <cellStyle name="40% - Accent5 3 2 5 3" xfId="3868"/>
    <cellStyle name="40% - Accent5 3 2 6" xfId="3869"/>
    <cellStyle name="40% - Accent5 3 2 6 2" xfId="3870"/>
    <cellStyle name="40% - Accent5 3 2 7" xfId="3871"/>
    <cellStyle name="40% - Accent5 3 3" xfId="3872"/>
    <cellStyle name="40% - Accent5 3 3 2" xfId="3873"/>
    <cellStyle name="40% - Accent5 3 3 2 2" xfId="3874"/>
    <cellStyle name="40% - Accent5 3 3 2 2 2" xfId="3875"/>
    <cellStyle name="40% - Accent5 3 3 2 3" xfId="3876"/>
    <cellStyle name="40% - Accent5 3 3 3" xfId="3877"/>
    <cellStyle name="40% - Accent5 3 3 3 2" xfId="3878"/>
    <cellStyle name="40% - Accent5 3 3 4" xfId="3879"/>
    <cellStyle name="40% - Accent5 3 4" xfId="3880"/>
    <cellStyle name="40% - Accent5 3 4 2" xfId="3881"/>
    <cellStyle name="40% - Accent5 3 4 2 2" xfId="3882"/>
    <cellStyle name="40% - Accent5 3 4 2 2 2" xfId="3883"/>
    <cellStyle name="40% - Accent5 3 4 2 3" xfId="3884"/>
    <cellStyle name="40% - Accent5 3 4 3" xfId="3885"/>
    <cellStyle name="40% - Accent5 3 4 3 2" xfId="3886"/>
    <cellStyle name="40% - Accent5 3 4 4" xfId="3887"/>
    <cellStyle name="40% - Accent5 3 5" xfId="3888"/>
    <cellStyle name="40% - Accent5 3 5 2" xfId="3889"/>
    <cellStyle name="40% - Accent5 3 5 2 2" xfId="3890"/>
    <cellStyle name="40% - Accent5 3 5 2 2 2" xfId="3891"/>
    <cellStyle name="40% - Accent5 3 5 2 3" xfId="3892"/>
    <cellStyle name="40% - Accent5 3 5 3" xfId="3893"/>
    <cellStyle name="40% - Accent5 3 5 3 2" xfId="3894"/>
    <cellStyle name="40% - Accent5 3 5 4" xfId="3895"/>
    <cellStyle name="40% - Accent5 3 6" xfId="3896"/>
    <cellStyle name="40% - Accent5 3 6 2" xfId="3897"/>
    <cellStyle name="40% - Accent5 3 6 2 2" xfId="3898"/>
    <cellStyle name="40% - Accent5 3 6 3" xfId="3899"/>
    <cellStyle name="40% - Accent5 3 7" xfId="3900"/>
    <cellStyle name="40% - Accent5 3 7 2" xfId="3901"/>
    <cellStyle name="40% - Accent5 3 8" xfId="3902"/>
    <cellStyle name="40% - Accent5 4" xfId="3903"/>
    <cellStyle name="40% - Accent5 4 2" xfId="3904"/>
    <cellStyle name="40% - Accent5 4 2 2" xfId="3905"/>
    <cellStyle name="40% - Accent5 4 2 2 2" xfId="3906"/>
    <cellStyle name="40% - Accent5 4 2 2 2 2" xfId="3907"/>
    <cellStyle name="40% - Accent5 4 2 2 3" xfId="3908"/>
    <cellStyle name="40% - Accent5 4 2 3" xfId="3909"/>
    <cellStyle name="40% - Accent5 4 2 3 2" xfId="3910"/>
    <cellStyle name="40% - Accent5 4 2 4" xfId="3911"/>
    <cellStyle name="40% - Accent5 4 3" xfId="3912"/>
    <cellStyle name="40% - Accent5 4 3 2" xfId="3913"/>
    <cellStyle name="40% - Accent5 4 3 2 2" xfId="3914"/>
    <cellStyle name="40% - Accent5 4 3 2 2 2" xfId="3915"/>
    <cellStyle name="40% - Accent5 4 3 2 3" xfId="3916"/>
    <cellStyle name="40% - Accent5 4 3 3" xfId="3917"/>
    <cellStyle name="40% - Accent5 4 3 3 2" xfId="3918"/>
    <cellStyle name="40% - Accent5 4 3 4" xfId="3919"/>
    <cellStyle name="40% - Accent5 4 4" xfId="3920"/>
    <cellStyle name="40% - Accent5 4 4 2" xfId="3921"/>
    <cellStyle name="40% - Accent5 4 4 2 2" xfId="3922"/>
    <cellStyle name="40% - Accent5 4 4 2 2 2" xfId="3923"/>
    <cellStyle name="40% - Accent5 4 4 2 3" xfId="3924"/>
    <cellStyle name="40% - Accent5 4 4 3" xfId="3925"/>
    <cellStyle name="40% - Accent5 4 4 3 2" xfId="3926"/>
    <cellStyle name="40% - Accent5 4 4 4" xfId="3927"/>
    <cellStyle name="40% - Accent5 4 5" xfId="3928"/>
    <cellStyle name="40% - Accent5 4 5 2" xfId="3929"/>
    <cellStyle name="40% - Accent5 4 5 2 2" xfId="3930"/>
    <cellStyle name="40% - Accent5 4 5 3" xfId="3931"/>
    <cellStyle name="40% - Accent5 4 6" xfId="3932"/>
    <cellStyle name="40% - Accent5 4 6 2" xfId="3933"/>
    <cellStyle name="40% - Accent5 4 7" xfId="3934"/>
    <cellStyle name="40% - Accent5 5" xfId="3935"/>
    <cellStyle name="40% - Accent5 5 2" xfId="3936"/>
    <cellStyle name="40% - Accent5 5 2 2" xfId="3937"/>
    <cellStyle name="40% - Accent5 5 2 2 2" xfId="3938"/>
    <cellStyle name="40% - Accent5 5 2 2 2 2" xfId="3939"/>
    <cellStyle name="40% - Accent5 5 2 2 3" xfId="3940"/>
    <cellStyle name="40% - Accent5 5 2 3" xfId="3941"/>
    <cellStyle name="40% - Accent5 5 2 3 2" xfId="3942"/>
    <cellStyle name="40% - Accent5 5 2 4" xfId="3943"/>
    <cellStyle name="40% - Accent5 5 3" xfId="3944"/>
    <cellStyle name="40% - Accent5 5 3 2" xfId="3945"/>
    <cellStyle name="40% - Accent5 5 3 2 2" xfId="3946"/>
    <cellStyle name="40% - Accent5 5 3 2 2 2" xfId="3947"/>
    <cellStyle name="40% - Accent5 5 3 2 3" xfId="3948"/>
    <cellStyle name="40% - Accent5 5 3 3" xfId="3949"/>
    <cellStyle name="40% - Accent5 5 3 3 2" xfId="3950"/>
    <cellStyle name="40% - Accent5 5 3 4" xfId="3951"/>
    <cellStyle name="40% - Accent5 5 4" xfId="3952"/>
    <cellStyle name="40% - Accent5 5 4 2" xfId="3953"/>
    <cellStyle name="40% - Accent5 5 4 2 2" xfId="3954"/>
    <cellStyle name="40% - Accent5 5 4 2 2 2" xfId="3955"/>
    <cellStyle name="40% - Accent5 5 4 2 3" xfId="3956"/>
    <cellStyle name="40% - Accent5 5 4 3" xfId="3957"/>
    <cellStyle name="40% - Accent5 5 4 3 2" xfId="3958"/>
    <cellStyle name="40% - Accent5 5 4 4" xfId="3959"/>
    <cellStyle name="40% - Accent5 5 5" xfId="3960"/>
    <cellStyle name="40% - Accent5 5 5 2" xfId="3961"/>
    <cellStyle name="40% - Accent5 5 5 2 2" xfId="3962"/>
    <cellStyle name="40% - Accent5 5 5 3" xfId="3963"/>
    <cellStyle name="40% - Accent5 5 6" xfId="3964"/>
    <cellStyle name="40% - Accent5 5 6 2" xfId="3965"/>
    <cellStyle name="40% - Accent5 5 7" xfId="3966"/>
    <cellStyle name="40% - Accent5 6" xfId="3967"/>
    <cellStyle name="40% - Accent5 6 2" xfId="3968"/>
    <cellStyle name="40% - Accent5 6 2 2" xfId="3969"/>
    <cellStyle name="40% - Accent5 6 2 2 2" xfId="3970"/>
    <cellStyle name="40% - Accent5 6 2 2 2 2" xfId="3971"/>
    <cellStyle name="40% - Accent5 6 2 2 3" xfId="3972"/>
    <cellStyle name="40% - Accent5 6 2 3" xfId="3973"/>
    <cellStyle name="40% - Accent5 6 2 3 2" xfId="3974"/>
    <cellStyle name="40% - Accent5 6 2 4" xfId="3975"/>
    <cellStyle name="40% - Accent5 6 3" xfId="3976"/>
    <cellStyle name="40% - Accent5 6 3 2" xfId="3977"/>
    <cellStyle name="40% - Accent5 6 3 2 2" xfId="3978"/>
    <cellStyle name="40% - Accent5 6 3 2 2 2" xfId="3979"/>
    <cellStyle name="40% - Accent5 6 3 2 3" xfId="3980"/>
    <cellStyle name="40% - Accent5 6 3 3" xfId="3981"/>
    <cellStyle name="40% - Accent5 6 3 3 2" xfId="3982"/>
    <cellStyle name="40% - Accent5 6 3 4" xfId="3983"/>
    <cellStyle name="40% - Accent5 6 4" xfId="3984"/>
    <cellStyle name="40% - Accent5 6 4 2" xfId="3985"/>
    <cellStyle name="40% - Accent5 6 4 2 2" xfId="3986"/>
    <cellStyle name="40% - Accent5 6 4 2 2 2" xfId="3987"/>
    <cellStyle name="40% - Accent5 6 4 2 3" xfId="3988"/>
    <cellStyle name="40% - Accent5 6 4 3" xfId="3989"/>
    <cellStyle name="40% - Accent5 6 4 3 2" xfId="3990"/>
    <cellStyle name="40% - Accent5 6 4 4" xfId="3991"/>
    <cellStyle name="40% - Accent5 6 5" xfId="3992"/>
    <cellStyle name="40% - Accent5 6 5 2" xfId="3993"/>
    <cellStyle name="40% - Accent5 6 5 2 2" xfId="3994"/>
    <cellStyle name="40% - Accent5 6 5 3" xfId="3995"/>
    <cellStyle name="40% - Accent5 6 6" xfId="3996"/>
    <cellStyle name="40% - Accent5 6 6 2" xfId="3997"/>
    <cellStyle name="40% - Accent5 6 7" xfId="3998"/>
    <cellStyle name="40% - Accent5 7" xfId="3999"/>
    <cellStyle name="40% - Accent5 7 2" xfId="4000"/>
    <cellStyle name="40% - Accent5 7 2 2" xfId="4001"/>
    <cellStyle name="40% - Accent5 7 2 2 2" xfId="4002"/>
    <cellStyle name="40% - Accent5 7 2 2 2 2" xfId="4003"/>
    <cellStyle name="40% - Accent5 7 2 2 3" xfId="4004"/>
    <cellStyle name="40% - Accent5 7 2 3" xfId="4005"/>
    <cellStyle name="40% - Accent5 7 2 3 2" xfId="4006"/>
    <cellStyle name="40% - Accent5 7 2 4" xfId="4007"/>
    <cellStyle name="40% - Accent5 7 3" xfId="4008"/>
    <cellStyle name="40% - Accent5 7 3 2" xfId="4009"/>
    <cellStyle name="40% - Accent5 7 3 2 2" xfId="4010"/>
    <cellStyle name="40% - Accent5 7 3 2 2 2" xfId="4011"/>
    <cellStyle name="40% - Accent5 7 3 2 3" xfId="4012"/>
    <cellStyle name="40% - Accent5 7 3 3" xfId="4013"/>
    <cellStyle name="40% - Accent5 7 3 3 2" xfId="4014"/>
    <cellStyle name="40% - Accent5 7 3 4" xfId="4015"/>
    <cellStyle name="40% - Accent5 7 4" xfId="4016"/>
    <cellStyle name="40% - Accent5 7 4 2" xfId="4017"/>
    <cellStyle name="40% - Accent5 7 4 2 2" xfId="4018"/>
    <cellStyle name="40% - Accent5 7 4 2 2 2" xfId="4019"/>
    <cellStyle name="40% - Accent5 7 4 2 3" xfId="4020"/>
    <cellStyle name="40% - Accent5 7 4 3" xfId="4021"/>
    <cellStyle name="40% - Accent5 7 4 3 2" xfId="4022"/>
    <cellStyle name="40% - Accent5 7 4 4" xfId="4023"/>
    <cellStyle name="40% - Accent5 7 5" xfId="4024"/>
    <cellStyle name="40% - Accent5 7 5 2" xfId="4025"/>
    <cellStyle name="40% - Accent5 7 5 2 2" xfId="4026"/>
    <cellStyle name="40% - Accent5 7 5 3" xfId="4027"/>
    <cellStyle name="40% - Accent5 7 6" xfId="4028"/>
    <cellStyle name="40% - Accent5 7 6 2" xfId="4029"/>
    <cellStyle name="40% - Accent5 7 7" xfId="4030"/>
    <cellStyle name="40% - Accent5 8" xfId="4031"/>
    <cellStyle name="40% - Accent5 8 2" xfId="4032"/>
    <cellStyle name="40% - Accent5 8 2 2" xfId="4033"/>
    <cellStyle name="40% - Accent5 8 2 2 2" xfId="4034"/>
    <cellStyle name="40% - Accent5 8 2 3" xfId="4035"/>
    <cellStyle name="40% - Accent5 8 3" xfId="4036"/>
    <cellStyle name="40% - Accent5 8 3 2" xfId="4037"/>
    <cellStyle name="40% - Accent5 8 4" xfId="4038"/>
    <cellStyle name="40% - Accent5 9" xfId="4039"/>
    <cellStyle name="40% - Accent5 9 2" xfId="4040"/>
    <cellStyle name="40% - Accent5 9 2 2" xfId="4041"/>
    <cellStyle name="40% - Accent5 9 2 2 2" xfId="4042"/>
    <cellStyle name="40% - Accent5 9 2 3" xfId="4043"/>
    <cellStyle name="40% - Accent5 9 3" xfId="4044"/>
    <cellStyle name="40% - Accent5 9 3 2" xfId="4045"/>
    <cellStyle name="40% - Accent5 9 4" xfId="4046"/>
    <cellStyle name="40% - Accent6 10" xfId="4047"/>
    <cellStyle name="40% - Accent6 10 2" xfId="4048"/>
    <cellStyle name="40% - Accent6 10 2 2" xfId="4049"/>
    <cellStyle name="40% - Accent6 10 2 2 2" xfId="4050"/>
    <cellStyle name="40% - Accent6 10 2 3" xfId="4051"/>
    <cellStyle name="40% - Accent6 10 3" xfId="4052"/>
    <cellStyle name="40% - Accent6 10 3 2" xfId="4053"/>
    <cellStyle name="40% - Accent6 10 4" xfId="4054"/>
    <cellStyle name="40% - Accent6 11" xfId="4055"/>
    <cellStyle name="40% - Accent6 11 2" xfId="4056"/>
    <cellStyle name="40% - Accent6 11 2 2" xfId="4057"/>
    <cellStyle name="40% - Accent6 11 2 2 2" xfId="4058"/>
    <cellStyle name="40% - Accent6 11 2 3" xfId="4059"/>
    <cellStyle name="40% - Accent6 11 3" xfId="4060"/>
    <cellStyle name="40% - Accent6 11 3 2" xfId="4061"/>
    <cellStyle name="40% - Accent6 11 4" xfId="4062"/>
    <cellStyle name="40% - Accent6 12" xfId="4063"/>
    <cellStyle name="40% - Accent6 12 2" xfId="4064"/>
    <cellStyle name="40% - Accent6 12 2 2" xfId="4065"/>
    <cellStyle name="40% - Accent6 12 3" xfId="4066"/>
    <cellStyle name="40% - Accent6 13" xfId="4067"/>
    <cellStyle name="40% - Accent6 13 2" xfId="4068"/>
    <cellStyle name="40% - Accent6 14" xfId="4069"/>
    <cellStyle name="40% - Accent6 2" xfId="4070"/>
    <cellStyle name="40% - Accent6 2 10" xfId="4071"/>
    <cellStyle name="40% - Accent6 2 2" xfId="4072"/>
    <cellStyle name="40% - Accent6 2 2 2" xfId="4073"/>
    <cellStyle name="40% - Accent6 2 2 2 2" xfId="4074"/>
    <cellStyle name="40% - Accent6 2 2 2 2 2" xfId="4075"/>
    <cellStyle name="40% - Accent6 2 2 2 2 2 2" xfId="4076"/>
    <cellStyle name="40% - Accent6 2 2 2 2 2 2 2" xfId="4077"/>
    <cellStyle name="40% - Accent6 2 2 2 2 2 3" xfId="4078"/>
    <cellStyle name="40% - Accent6 2 2 2 2 3" xfId="4079"/>
    <cellStyle name="40% - Accent6 2 2 2 2 3 2" xfId="4080"/>
    <cellStyle name="40% - Accent6 2 2 2 2 4" xfId="4081"/>
    <cellStyle name="40% - Accent6 2 2 2 3" xfId="4082"/>
    <cellStyle name="40% - Accent6 2 2 2 3 2" xfId="4083"/>
    <cellStyle name="40% - Accent6 2 2 2 3 2 2" xfId="4084"/>
    <cellStyle name="40% - Accent6 2 2 2 3 2 2 2" xfId="4085"/>
    <cellStyle name="40% - Accent6 2 2 2 3 2 3" xfId="4086"/>
    <cellStyle name="40% - Accent6 2 2 2 3 3" xfId="4087"/>
    <cellStyle name="40% - Accent6 2 2 2 3 3 2" xfId="4088"/>
    <cellStyle name="40% - Accent6 2 2 2 3 4" xfId="4089"/>
    <cellStyle name="40% - Accent6 2 2 2 4" xfId="4090"/>
    <cellStyle name="40% - Accent6 2 2 2 4 2" xfId="4091"/>
    <cellStyle name="40% - Accent6 2 2 2 4 2 2" xfId="4092"/>
    <cellStyle name="40% - Accent6 2 2 2 4 2 2 2" xfId="4093"/>
    <cellStyle name="40% - Accent6 2 2 2 4 2 3" xfId="4094"/>
    <cellStyle name="40% - Accent6 2 2 2 4 3" xfId="4095"/>
    <cellStyle name="40% - Accent6 2 2 2 4 3 2" xfId="4096"/>
    <cellStyle name="40% - Accent6 2 2 2 4 4" xfId="4097"/>
    <cellStyle name="40% - Accent6 2 2 2 5" xfId="4098"/>
    <cellStyle name="40% - Accent6 2 2 2 5 2" xfId="4099"/>
    <cellStyle name="40% - Accent6 2 2 2 5 2 2" xfId="4100"/>
    <cellStyle name="40% - Accent6 2 2 2 5 3" xfId="4101"/>
    <cellStyle name="40% - Accent6 2 2 2 6" xfId="4102"/>
    <cellStyle name="40% - Accent6 2 2 2 6 2" xfId="4103"/>
    <cellStyle name="40% - Accent6 2 2 2 7" xfId="4104"/>
    <cellStyle name="40% - Accent6 2 2 3" xfId="4105"/>
    <cellStyle name="40% - Accent6 2 2 3 2" xfId="4106"/>
    <cellStyle name="40% - Accent6 2 2 3 2 2" xfId="4107"/>
    <cellStyle name="40% - Accent6 2 2 3 2 2 2" xfId="4108"/>
    <cellStyle name="40% - Accent6 2 2 3 2 3" xfId="4109"/>
    <cellStyle name="40% - Accent6 2 2 3 3" xfId="4110"/>
    <cellStyle name="40% - Accent6 2 2 3 3 2" xfId="4111"/>
    <cellStyle name="40% - Accent6 2 2 3 4" xfId="4112"/>
    <cellStyle name="40% - Accent6 2 2 4" xfId="4113"/>
    <cellStyle name="40% - Accent6 2 2 4 2" xfId="4114"/>
    <cellStyle name="40% - Accent6 2 2 4 2 2" xfId="4115"/>
    <cellStyle name="40% - Accent6 2 2 4 2 2 2" xfId="4116"/>
    <cellStyle name="40% - Accent6 2 2 4 2 3" xfId="4117"/>
    <cellStyle name="40% - Accent6 2 2 4 3" xfId="4118"/>
    <cellStyle name="40% - Accent6 2 2 4 3 2" xfId="4119"/>
    <cellStyle name="40% - Accent6 2 2 4 4" xfId="4120"/>
    <cellStyle name="40% - Accent6 2 2 5" xfId="4121"/>
    <cellStyle name="40% - Accent6 2 2 5 2" xfId="4122"/>
    <cellStyle name="40% - Accent6 2 2 5 2 2" xfId="4123"/>
    <cellStyle name="40% - Accent6 2 2 5 2 2 2" xfId="4124"/>
    <cellStyle name="40% - Accent6 2 2 5 2 3" xfId="4125"/>
    <cellStyle name="40% - Accent6 2 2 5 3" xfId="4126"/>
    <cellStyle name="40% - Accent6 2 2 5 3 2" xfId="4127"/>
    <cellStyle name="40% - Accent6 2 2 5 4" xfId="4128"/>
    <cellStyle name="40% - Accent6 2 2 6" xfId="4129"/>
    <cellStyle name="40% - Accent6 2 2 6 2" xfId="4130"/>
    <cellStyle name="40% - Accent6 2 2 6 2 2" xfId="4131"/>
    <cellStyle name="40% - Accent6 2 2 6 3" xfId="4132"/>
    <cellStyle name="40% - Accent6 2 2 7" xfId="4133"/>
    <cellStyle name="40% - Accent6 2 2 7 2" xfId="4134"/>
    <cellStyle name="40% - Accent6 2 2 8" xfId="4135"/>
    <cellStyle name="40% - Accent6 2 3" xfId="4136"/>
    <cellStyle name="40% - Accent6 2 3 2" xfId="4137"/>
    <cellStyle name="40% - Accent6 2 3 2 2" xfId="4138"/>
    <cellStyle name="40% - Accent6 2 3 2 2 2" xfId="4139"/>
    <cellStyle name="40% - Accent6 2 3 2 2 2 2" xfId="4140"/>
    <cellStyle name="40% - Accent6 2 3 2 2 3" xfId="4141"/>
    <cellStyle name="40% - Accent6 2 3 2 3" xfId="4142"/>
    <cellStyle name="40% - Accent6 2 3 2 3 2" xfId="4143"/>
    <cellStyle name="40% - Accent6 2 3 2 4" xfId="4144"/>
    <cellStyle name="40% - Accent6 2 3 3" xfId="4145"/>
    <cellStyle name="40% - Accent6 2 3 3 2" xfId="4146"/>
    <cellStyle name="40% - Accent6 2 3 3 2 2" xfId="4147"/>
    <cellStyle name="40% - Accent6 2 3 3 2 2 2" xfId="4148"/>
    <cellStyle name="40% - Accent6 2 3 3 2 3" xfId="4149"/>
    <cellStyle name="40% - Accent6 2 3 3 3" xfId="4150"/>
    <cellStyle name="40% - Accent6 2 3 3 3 2" xfId="4151"/>
    <cellStyle name="40% - Accent6 2 3 3 4" xfId="4152"/>
    <cellStyle name="40% - Accent6 2 3 4" xfId="4153"/>
    <cellStyle name="40% - Accent6 2 3 4 2" xfId="4154"/>
    <cellStyle name="40% - Accent6 2 3 4 2 2" xfId="4155"/>
    <cellStyle name="40% - Accent6 2 3 4 2 2 2" xfId="4156"/>
    <cellStyle name="40% - Accent6 2 3 4 2 3" xfId="4157"/>
    <cellStyle name="40% - Accent6 2 3 4 3" xfId="4158"/>
    <cellStyle name="40% - Accent6 2 3 4 3 2" xfId="4159"/>
    <cellStyle name="40% - Accent6 2 3 4 4" xfId="4160"/>
    <cellStyle name="40% - Accent6 2 3 5" xfId="4161"/>
    <cellStyle name="40% - Accent6 2 3 5 2" xfId="4162"/>
    <cellStyle name="40% - Accent6 2 3 5 2 2" xfId="4163"/>
    <cellStyle name="40% - Accent6 2 3 5 3" xfId="4164"/>
    <cellStyle name="40% - Accent6 2 3 6" xfId="4165"/>
    <cellStyle name="40% - Accent6 2 3 6 2" xfId="4166"/>
    <cellStyle name="40% - Accent6 2 3 7" xfId="4167"/>
    <cellStyle name="40% - Accent6 2 4" xfId="4168"/>
    <cellStyle name="40% - Accent6 2 4 2" xfId="4169"/>
    <cellStyle name="40% - Accent6 2 4 2 2" xfId="4170"/>
    <cellStyle name="40% - Accent6 2 4 2 2 2" xfId="4171"/>
    <cellStyle name="40% - Accent6 2 4 2 3" xfId="4172"/>
    <cellStyle name="40% - Accent6 2 4 3" xfId="4173"/>
    <cellStyle name="40% - Accent6 2 4 3 2" xfId="4174"/>
    <cellStyle name="40% - Accent6 2 4 4" xfId="4175"/>
    <cellStyle name="40% - Accent6 2 5" xfId="4176"/>
    <cellStyle name="40% - Accent6 2 5 2" xfId="4177"/>
    <cellStyle name="40% - Accent6 2 5 2 2" xfId="4178"/>
    <cellStyle name="40% - Accent6 2 5 2 2 2" xfId="4179"/>
    <cellStyle name="40% - Accent6 2 5 2 3" xfId="4180"/>
    <cellStyle name="40% - Accent6 2 5 3" xfId="4181"/>
    <cellStyle name="40% - Accent6 2 5 3 2" xfId="4182"/>
    <cellStyle name="40% - Accent6 2 5 4" xfId="4183"/>
    <cellStyle name="40% - Accent6 2 6" xfId="4184"/>
    <cellStyle name="40% - Accent6 2 6 2" xfId="4185"/>
    <cellStyle name="40% - Accent6 2 6 2 2" xfId="4186"/>
    <cellStyle name="40% - Accent6 2 6 2 2 2" xfId="4187"/>
    <cellStyle name="40% - Accent6 2 6 2 3" xfId="4188"/>
    <cellStyle name="40% - Accent6 2 6 3" xfId="4189"/>
    <cellStyle name="40% - Accent6 2 6 3 2" xfId="4190"/>
    <cellStyle name="40% - Accent6 2 6 4" xfId="4191"/>
    <cellStyle name="40% - Accent6 2 7" xfId="4192"/>
    <cellStyle name="40% - Accent6 2 7 2" xfId="4193"/>
    <cellStyle name="40% - Accent6 2 7 2 2" xfId="4194"/>
    <cellStyle name="40% - Accent6 2 7 2 2 2" xfId="4195"/>
    <cellStyle name="40% - Accent6 2 7 2 3" xfId="4196"/>
    <cellStyle name="40% - Accent6 2 7 3" xfId="4197"/>
    <cellStyle name="40% - Accent6 2 7 3 2" xfId="4198"/>
    <cellStyle name="40% - Accent6 2 7 4" xfId="4199"/>
    <cellStyle name="40% - Accent6 2 8" xfId="4200"/>
    <cellStyle name="40% - Accent6 2 8 2" xfId="4201"/>
    <cellStyle name="40% - Accent6 2 8 2 2" xfId="4202"/>
    <cellStyle name="40% - Accent6 2 8 3" xfId="4203"/>
    <cellStyle name="40% - Accent6 2 9" xfId="4204"/>
    <cellStyle name="40% - Accent6 2 9 2" xfId="4205"/>
    <cellStyle name="40% - Accent6 3" xfId="4206"/>
    <cellStyle name="40% - Accent6 3 2" xfId="4207"/>
    <cellStyle name="40% - Accent6 3 2 2" xfId="4208"/>
    <cellStyle name="40% - Accent6 3 2 2 2" xfId="4209"/>
    <cellStyle name="40% - Accent6 3 2 2 2 2" xfId="4210"/>
    <cellStyle name="40% - Accent6 3 2 2 2 2 2" xfId="4211"/>
    <cellStyle name="40% - Accent6 3 2 2 2 3" xfId="4212"/>
    <cellStyle name="40% - Accent6 3 2 2 3" xfId="4213"/>
    <cellStyle name="40% - Accent6 3 2 2 3 2" xfId="4214"/>
    <cellStyle name="40% - Accent6 3 2 2 4" xfId="4215"/>
    <cellStyle name="40% - Accent6 3 2 3" xfId="4216"/>
    <cellStyle name="40% - Accent6 3 2 3 2" xfId="4217"/>
    <cellStyle name="40% - Accent6 3 2 3 2 2" xfId="4218"/>
    <cellStyle name="40% - Accent6 3 2 3 2 2 2" xfId="4219"/>
    <cellStyle name="40% - Accent6 3 2 3 2 3" xfId="4220"/>
    <cellStyle name="40% - Accent6 3 2 3 3" xfId="4221"/>
    <cellStyle name="40% - Accent6 3 2 3 3 2" xfId="4222"/>
    <cellStyle name="40% - Accent6 3 2 3 4" xfId="4223"/>
    <cellStyle name="40% - Accent6 3 2 4" xfId="4224"/>
    <cellStyle name="40% - Accent6 3 2 4 2" xfId="4225"/>
    <cellStyle name="40% - Accent6 3 2 4 2 2" xfId="4226"/>
    <cellStyle name="40% - Accent6 3 2 4 2 2 2" xfId="4227"/>
    <cellStyle name="40% - Accent6 3 2 4 2 3" xfId="4228"/>
    <cellStyle name="40% - Accent6 3 2 4 3" xfId="4229"/>
    <cellStyle name="40% - Accent6 3 2 4 3 2" xfId="4230"/>
    <cellStyle name="40% - Accent6 3 2 4 4" xfId="4231"/>
    <cellStyle name="40% - Accent6 3 2 5" xfId="4232"/>
    <cellStyle name="40% - Accent6 3 2 5 2" xfId="4233"/>
    <cellStyle name="40% - Accent6 3 2 5 2 2" xfId="4234"/>
    <cellStyle name="40% - Accent6 3 2 5 3" xfId="4235"/>
    <cellStyle name="40% - Accent6 3 2 6" xfId="4236"/>
    <cellStyle name="40% - Accent6 3 2 6 2" xfId="4237"/>
    <cellStyle name="40% - Accent6 3 2 7" xfId="4238"/>
    <cellStyle name="40% - Accent6 3 3" xfId="4239"/>
    <cellStyle name="40% - Accent6 3 3 2" xfId="4240"/>
    <cellStyle name="40% - Accent6 3 3 2 2" xfId="4241"/>
    <cellStyle name="40% - Accent6 3 3 2 2 2" xfId="4242"/>
    <cellStyle name="40% - Accent6 3 3 2 3" xfId="4243"/>
    <cellStyle name="40% - Accent6 3 3 3" xfId="4244"/>
    <cellStyle name="40% - Accent6 3 3 3 2" xfId="4245"/>
    <cellStyle name="40% - Accent6 3 3 4" xfId="4246"/>
    <cellStyle name="40% - Accent6 3 4" xfId="4247"/>
    <cellStyle name="40% - Accent6 3 4 2" xfId="4248"/>
    <cellStyle name="40% - Accent6 3 4 2 2" xfId="4249"/>
    <cellStyle name="40% - Accent6 3 4 2 2 2" xfId="4250"/>
    <cellStyle name="40% - Accent6 3 4 2 3" xfId="4251"/>
    <cellStyle name="40% - Accent6 3 4 3" xfId="4252"/>
    <cellStyle name="40% - Accent6 3 4 3 2" xfId="4253"/>
    <cellStyle name="40% - Accent6 3 4 4" xfId="4254"/>
    <cellStyle name="40% - Accent6 3 5" xfId="4255"/>
    <cellStyle name="40% - Accent6 3 5 2" xfId="4256"/>
    <cellStyle name="40% - Accent6 3 5 2 2" xfId="4257"/>
    <cellStyle name="40% - Accent6 3 5 2 2 2" xfId="4258"/>
    <cellStyle name="40% - Accent6 3 5 2 3" xfId="4259"/>
    <cellStyle name="40% - Accent6 3 5 3" xfId="4260"/>
    <cellStyle name="40% - Accent6 3 5 3 2" xfId="4261"/>
    <cellStyle name="40% - Accent6 3 5 4" xfId="4262"/>
    <cellStyle name="40% - Accent6 3 6" xfId="4263"/>
    <cellStyle name="40% - Accent6 3 6 2" xfId="4264"/>
    <cellStyle name="40% - Accent6 3 6 2 2" xfId="4265"/>
    <cellStyle name="40% - Accent6 3 6 3" xfId="4266"/>
    <cellStyle name="40% - Accent6 3 7" xfId="4267"/>
    <cellStyle name="40% - Accent6 3 7 2" xfId="4268"/>
    <cellStyle name="40% - Accent6 3 8" xfId="4269"/>
    <cellStyle name="40% - Accent6 4" xfId="4270"/>
    <cellStyle name="40% - Accent6 4 2" xfId="4271"/>
    <cellStyle name="40% - Accent6 4 2 2" xfId="4272"/>
    <cellStyle name="40% - Accent6 4 2 2 2" xfId="4273"/>
    <cellStyle name="40% - Accent6 4 2 2 2 2" xfId="4274"/>
    <cellStyle name="40% - Accent6 4 2 2 3" xfId="4275"/>
    <cellStyle name="40% - Accent6 4 2 3" xfId="4276"/>
    <cellStyle name="40% - Accent6 4 2 3 2" xfId="4277"/>
    <cellStyle name="40% - Accent6 4 2 4" xfId="4278"/>
    <cellStyle name="40% - Accent6 4 3" xfId="4279"/>
    <cellStyle name="40% - Accent6 4 3 2" xfId="4280"/>
    <cellStyle name="40% - Accent6 4 3 2 2" xfId="4281"/>
    <cellStyle name="40% - Accent6 4 3 2 2 2" xfId="4282"/>
    <cellStyle name="40% - Accent6 4 3 2 3" xfId="4283"/>
    <cellStyle name="40% - Accent6 4 3 3" xfId="4284"/>
    <cellStyle name="40% - Accent6 4 3 3 2" xfId="4285"/>
    <cellStyle name="40% - Accent6 4 3 4" xfId="4286"/>
    <cellStyle name="40% - Accent6 4 4" xfId="4287"/>
    <cellStyle name="40% - Accent6 4 4 2" xfId="4288"/>
    <cellStyle name="40% - Accent6 4 4 2 2" xfId="4289"/>
    <cellStyle name="40% - Accent6 4 4 2 2 2" xfId="4290"/>
    <cellStyle name="40% - Accent6 4 4 2 3" xfId="4291"/>
    <cellStyle name="40% - Accent6 4 4 3" xfId="4292"/>
    <cellStyle name="40% - Accent6 4 4 3 2" xfId="4293"/>
    <cellStyle name="40% - Accent6 4 4 4" xfId="4294"/>
    <cellStyle name="40% - Accent6 4 5" xfId="4295"/>
    <cellStyle name="40% - Accent6 4 5 2" xfId="4296"/>
    <cellStyle name="40% - Accent6 4 5 2 2" xfId="4297"/>
    <cellStyle name="40% - Accent6 4 5 3" xfId="4298"/>
    <cellStyle name="40% - Accent6 4 6" xfId="4299"/>
    <cellStyle name="40% - Accent6 4 6 2" xfId="4300"/>
    <cellStyle name="40% - Accent6 4 7" xfId="4301"/>
    <cellStyle name="40% - Accent6 5" xfId="4302"/>
    <cellStyle name="40% - Accent6 5 2" xfId="4303"/>
    <cellStyle name="40% - Accent6 5 2 2" xfId="4304"/>
    <cellStyle name="40% - Accent6 5 2 2 2" xfId="4305"/>
    <cellStyle name="40% - Accent6 5 2 2 2 2" xfId="4306"/>
    <cellStyle name="40% - Accent6 5 2 2 3" xfId="4307"/>
    <cellStyle name="40% - Accent6 5 2 3" xfId="4308"/>
    <cellStyle name="40% - Accent6 5 2 3 2" xfId="4309"/>
    <cellStyle name="40% - Accent6 5 2 4" xfId="4310"/>
    <cellStyle name="40% - Accent6 5 3" xfId="4311"/>
    <cellStyle name="40% - Accent6 5 3 2" xfId="4312"/>
    <cellStyle name="40% - Accent6 5 3 2 2" xfId="4313"/>
    <cellStyle name="40% - Accent6 5 3 2 2 2" xfId="4314"/>
    <cellStyle name="40% - Accent6 5 3 2 3" xfId="4315"/>
    <cellStyle name="40% - Accent6 5 3 3" xfId="4316"/>
    <cellStyle name="40% - Accent6 5 3 3 2" xfId="4317"/>
    <cellStyle name="40% - Accent6 5 3 4" xfId="4318"/>
    <cellStyle name="40% - Accent6 5 4" xfId="4319"/>
    <cellStyle name="40% - Accent6 5 4 2" xfId="4320"/>
    <cellStyle name="40% - Accent6 5 4 2 2" xfId="4321"/>
    <cellStyle name="40% - Accent6 5 4 2 2 2" xfId="4322"/>
    <cellStyle name="40% - Accent6 5 4 2 3" xfId="4323"/>
    <cellStyle name="40% - Accent6 5 4 3" xfId="4324"/>
    <cellStyle name="40% - Accent6 5 4 3 2" xfId="4325"/>
    <cellStyle name="40% - Accent6 5 4 4" xfId="4326"/>
    <cellStyle name="40% - Accent6 5 5" xfId="4327"/>
    <cellStyle name="40% - Accent6 5 5 2" xfId="4328"/>
    <cellStyle name="40% - Accent6 5 5 2 2" xfId="4329"/>
    <cellStyle name="40% - Accent6 5 5 3" xfId="4330"/>
    <cellStyle name="40% - Accent6 5 6" xfId="4331"/>
    <cellStyle name="40% - Accent6 5 6 2" xfId="4332"/>
    <cellStyle name="40% - Accent6 5 7" xfId="4333"/>
    <cellStyle name="40% - Accent6 6" xfId="4334"/>
    <cellStyle name="40% - Accent6 6 2" xfId="4335"/>
    <cellStyle name="40% - Accent6 6 2 2" xfId="4336"/>
    <cellStyle name="40% - Accent6 6 2 2 2" xfId="4337"/>
    <cellStyle name="40% - Accent6 6 2 2 2 2" xfId="4338"/>
    <cellStyle name="40% - Accent6 6 2 2 3" xfId="4339"/>
    <cellStyle name="40% - Accent6 6 2 3" xfId="4340"/>
    <cellStyle name="40% - Accent6 6 2 3 2" xfId="4341"/>
    <cellStyle name="40% - Accent6 6 2 4" xfId="4342"/>
    <cellStyle name="40% - Accent6 6 3" xfId="4343"/>
    <cellStyle name="40% - Accent6 6 3 2" xfId="4344"/>
    <cellStyle name="40% - Accent6 6 3 2 2" xfId="4345"/>
    <cellStyle name="40% - Accent6 6 3 2 2 2" xfId="4346"/>
    <cellStyle name="40% - Accent6 6 3 2 3" xfId="4347"/>
    <cellStyle name="40% - Accent6 6 3 3" xfId="4348"/>
    <cellStyle name="40% - Accent6 6 3 3 2" xfId="4349"/>
    <cellStyle name="40% - Accent6 6 3 4" xfId="4350"/>
    <cellStyle name="40% - Accent6 6 4" xfId="4351"/>
    <cellStyle name="40% - Accent6 6 4 2" xfId="4352"/>
    <cellStyle name="40% - Accent6 6 4 2 2" xfId="4353"/>
    <cellStyle name="40% - Accent6 6 4 2 2 2" xfId="4354"/>
    <cellStyle name="40% - Accent6 6 4 2 3" xfId="4355"/>
    <cellStyle name="40% - Accent6 6 4 3" xfId="4356"/>
    <cellStyle name="40% - Accent6 6 4 3 2" xfId="4357"/>
    <cellStyle name="40% - Accent6 6 4 4" xfId="4358"/>
    <cellStyle name="40% - Accent6 6 5" xfId="4359"/>
    <cellStyle name="40% - Accent6 6 5 2" xfId="4360"/>
    <cellStyle name="40% - Accent6 6 5 2 2" xfId="4361"/>
    <cellStyle name="40% - Accent6 6 5 3" xfId="4362"/>
    <cellStyle name="40% - Accent6 6 6" xfId="4363"/>
    <cellStyle name="40% - Accent6 6 6 2" xfId="4364"/>
    <cellStyle name="40% - Accent6 6 7" xfId="4365"/>
    <cellStyle name="40% - Accent6 7" xfId="4366"/>
    <cellStyle name="40% - Accent6 7 2" xfId="4367"/>
    <cellStyle name="40% - Accent6 7 2 2" xfId="4368"/>
    <cellStyle name="40% - Accent6 7 2 2 2" xfId="4369"/>
    <cellStyle name="40% - Accent6 7 2 2 2 2" xfId="4370"/>
    <cellStyle name="40% - Accent6 7 2 2 3" xfId="4371"/>
    <cellStyle name="40% - Accent6 7 2 3" xfId="4372"/>
    <cellStyle name="40% - Accent6 7 2 3 2" xfId="4373"/>
    <cellStyle name="40% - Accent6 7 2 4" xfId="4374"/>
    <cellStyle name="40% - Accent6 7 3" xfId="4375"/>
    <cellStyle name="40% - Accent6 7 3 2" xfId="4376"/>
    <cellStyle name="40% - Accent6 7 3 2 2" xfId="4377"/>
    <cellStyle name="40% - Accent6 7 3 2 2 2" xfId="4378"/>
    <cellStyle name="40% - Accent6 7 3 2 3" xfId="4379"/>
    <cellStyle name="40% - Accent6 7 3 3" xfId="4380"/>
    <cellStyle name="40% - Accent6 7 3 3 2" xfId="4381"/>
    <cellStyle name="40% - Accent6 7 3 4" xfId="4382"/>
    <cellStyle name="40% - Accent6 7 4" xfId="4383"/>
    <cellStyle name="40% - Accent6 7 4 2" xfId="4384"/>
    <cellStyle name="40% - Accent6 7 4 2 2" xfId="4385"/>
    <cellStyle name="40% - Accent6 7 4 2 2 2" xfId="4386"/>
    <cellStyle name="40% - Accent6 7 4 2 3" xfId="4387"/>
    <cellStyle name="40% - Accent6 7 4 3" xfId="4388"/>
    <cellStyle name="40% - Accent6 7 4 3 2" xfId="4389"/>
    <cellStyle name="40% - Accent6 7 4 4" xfId="4390"/>
    <cellStyle name="40% - Accent6 7 5" xfId="4391"/>
    <cellStyle name="40% - Accent6 7 5 2" xfId="4392"/>
    <cellStyle name="40% - Accent6 7 5 2 2" xfId="4393"/>
    <cellStyle name="40% - Accent6 7 5 3" xfId="4394"/>
    <cellStyle name="40% - Accent6 7 6" xfId="4395"/>
    <cellStyle name="40% - Accent6 7 6 2" xfId="4396"/>
    <cellStyle name="40% - Accent6 7 7" xfId="4397"/>
    <cellStyle name="40% - Accent6 8" xfId="4398"/>
    <cellStyle name="40% - Accent6 8 2" xfId="4399"/>
    <cellStyle name="40% - Accent6 8 2 2" xfId="4400"/>
    <cellStyle name="40% - Accent6 8 2 2 2" xfId="4401"/>
    <cellStyle name="40% - Accent6 8 2 3" xfId="4402"/>
    <cellStyle name="40% - Accent6 8 3" xfId="4403"/>
    <cellStyle name="40% - Accent6 8 3 2" xfId="4404"/>
    <cellStyle name="40% - Accent6 8 4" xfId="4405"/>
    <cellStyle name="40% - Accent6 9" xfId="4406"/>
    <cellStyle name="40% - Accent6 9 2" xfId="4407"/>
    <cellStyle name="40% - Accent6 9 2 2" xfId="4408"/>
    <cellStyle name="40% - Accent6 9 2 2 2" xfId="4409"/>
    <cellStyle name="40% - Accent6 9 2 3" xfId="4410"/>
    <cellStyle name="40% - Accent6 9 3" xfId="4411"/>
    <cellStyle name="40% - Accent6 9 3 2" xfId="4412"/>
    <cellStyle name="40% - Accent6 9 4" xfId="4413"/>
    <cellStyle name="calc" xfId="8538"/>
    <cellStyle name="Comma" xfId="8533" builtinId="3"/>
    <cellStyle name="Comma 10" xfId="4414"/>
    <cellStyle name="Comma 10 2" xfId="4415"/>
    <cellStyle name="Comma 10 2 2" xfId="4416"/>
    <cellStyle name="Comma 10 2 2 2" xfId="4417"/>
    <cellStyle name="Comma 10 2 2 2 2" xfId="4418"/>
    <cellStyle name="Comma 10 2 2 2 2 2" xfId="4419"/>
    <cellStyle name="Comma 10 2 2 2 2 2 2" xfId="4420"/>
    <cellStyle name="Comma 10 2 2 2 2 3" xfId="4421"/>
    <cellStyle name="Comma 10 2 2 2 3" xfId="4422"/>
    <cellStyle name="Comma 10 2 2 2 3 2" xfId="4423"/>
    <cellStyle name="Comma 10 2 2 2 4" xfId="4424"/>
    <cellStyle name="Comma 10 2 2 3" xfId="4425"/>
    <cellStyle name="Comma 10 2 2 3 2" xfId="4426"/>
    <cellStyle name="Comma 10 2 2 3 2 2" xfId="4427"/>
    <cellStyle name="Comma 10 2 2 3 2 2 2" xfId="4428"/>
    <cellStyle name="Comma 10 2 2 3 2 3" xfId="4429"/>
    <cellStyle name="Comma 10 2 2 3 3" xfId="4430"/>
    <cellStyle name="Comma 10 2 2 3 3 2" xfId="4431"/>
    <cellStyle name="Comma 10 2 2 3 4" xfId="4432"/>
    <cellStyle name="Comma 10 2 2 4" xfId="4433"/>
    <cellStyle name="Comma 10 2 2 4 2" xfId="4434"/>
    <cellStyle name="Comma 10 2 2 4 2 2" xfId="4435"/>
    <cellStyle name="Comma 10 2 2 4 2 2 2" xfId="4436"/>
    <cellStyle name="Comma 10 2 2 4 2 3" xfId="4437"/>
    <cellStyle name="Comma 10 2 2 4 3" xfId="4438"/>
    <cellStyle name="Comma 10 2 2 4 3 2" xfId="4439"/>
    <cellStyle name="Comma 10 2 2 4 4" xfId="4440"/>
    <cellStyle name="Comma 10 2 2 5" xfId="4441"/>
    <cellStyle name="Comma 10 2 2 5 2" xfId="4442"/>
    <cellStyle name="Comma 10 2 2 5 2 2" xfId="4443"/>
    <cellStyle name="Comma 10 2 2 5 3" xfId="4444"/>
    <cellStyle name="Comma 10 2 2 6" xfId="4445"/>
    <cellStyle name="Comma 10 2 2 6 2" xfId="4446"/>
    <cellStyle name="Comma 10 2 2 7" xfId="4447"/>
    <cellStyle name="Comma 10 2 3" xfId="4448"/>
    <cellStyle name="Comma 10 2 3 2" xfId="4449"/>
    <cellStyle name="Comma 10 2 3 2 2" xfId="4450"/>
    <cellStyle name="Comma 10 2 3 2 2 2" xfId="4451"/>
    <cellStyle name="Comma 10 2 3 2 3" xfId="4452"/>
    <cellStyle name="Comma 10 2 3 3" xfId="4453"/>
    <cellStyle name="Comma 10 2 3 3 2" xfId="4454"/>
    <cellStyle name="Comma 10 2 3 4" xfId="4455"/>
    <cellStyle name="Comma 10 2 4" xfId="4456"/>
    <cellStyle name="Comma 10 2 4 2" xfId="4457"/>
    <cellStyle name="Comma 10 2 4 2 2" xfId="4458"/>
    <cellStyle name="Comma 10 2 4 2 2 2" xfId="4459"/>
    <cellStyle name="Comma 10 2 4 2 3" xfId="4460"/>
    <cellStyle name="Comma 10 2 4 3" xfId="4461"/>
    <cellStyle name="Comma 10 2 4 3 2" xfId="4462"/>
    <cellStyle name="Comma 10 2 4 4" xfId="4463"/>
    <cellStyle name="Comma 10 2 5" xfId="4464"/>
    <cellStyle name="Comma 10 2 5 2" xfId="4465"/>
    <cellStyle name="Comma 10 2 5 2 2" xfId="4466"/>
    <cellStyle name="Comma 10 2 5 2 2 2" xfId="4467"/>
    <cellStyle name="Comma 10 2 5 2 3" xfId="4468"/>
    <cellStyle name="Comma 10 2 5 3" xfId="4469"/>
    <cellStyle name="Comma 10 2 5 3 2" xfId="4470"/>
    <cellStyle name="Comma 10 2 5 4" xfId="4471"/>
    <cellStyle name="Comma 10 2 6" xfId="4472"/>
    <cellStyle name="Comma 10 2 6 2" xfId="4473"/>
    <cellStyle name="Comma 10 2 6 2 2" xfId="4474"/>
    <cellStyle name="Comma 10 2 6 3" xfId="4475"/>
    <cellStyle name="Comma 10 2 7" xfId="4476"/>
    <cellStyle name="Comma 10 2 7 2" xfId="4477"/>
    <cellStyle name="Comma 10 2 8" xfId="4478"/>
    <cellStyle name="Comma 10 3" xfId="4479"/>
    <cellStyle name="Comma 10 3 2" xfId="4480"/>
    <cellStyle name="Comma 10 3 2 2" xfId="4481"/>
    <cellStyle name="Comma 10 3 2 2 2" xfId="4482"/>
    <cellStyle name="Comma 10 3 2 3" xfId="4483"/>
    <cellStyle name="Comma 10 3 3" xfId="4484"/>
    <cellStyle name="Comma 10 3 3 2" xfId="4485"/>
    <cellStyle name="Comma 10 3 4" xfId="4486"/>
    <cellStyle name="Comma 11" xfId="4487"/>
    <cellStyle name="Comma 11 2" xfId="4488"/>
    <cellStyle name="Comma 11 3" xfId="4489"/>
    <cellStyle name="Comma 11 3 2" xfId="4490"/>
    <cellStyle name="Comma 11 3 2 2" xfId="4491"/>
    <cellStyle name="Comma 11 3 2 2 2" xfId="4492"/>
    <cellStyle name="Comma 11 3 2 2 2 2" xfId="4493"/>
    <cellStyle name="Comma 11 3 2 2 3" xfId="4494"/>
    <cellStyle name="Comma 11 3 2 3" xfId="4495"/>
    <cellStyle name="Comma 11 3 2 3 2" xfId="4496"/>
    <cellStyle name="Comma 11 3 2 4" xfId="4497"/>
    <cellStyle name="Comma 11 3 3" xfId="4498"/>
    <cellStyle name="Comma 11 3 3 2" xfId="4499"/>
    <cellStyle name="Comma 11 3 3 2 2" xfId="4500"/>
    <cellStyle name="Comma 11 3 3 2 2 2" xfId="4501"/>
    <cellStyle name="Comma 11 3 3 2 3" xfId="4502"/>
    <cellStyle name="Comma 11 3 3 3" xfId="4503"/>
    <cellStyle name="Comma 11 3 3 3 2" xfId="4504"/>
    <cellStyle name="Comma 11 3 3 4" xfId="4505"/>
    <cellStyle name="Comma 11 3 4" xfId="4506"/>
    <cellStyle name="Comma 11 3 4 2" xfId="4507"/>
    <cellStyle name="Comma 11 3 4 2 2" xfId="4508"/>
    <cellStyle name="Comma 11 3 4 2 2 2" xfId="4509"/>
    <cellStyle name="Comma 11 3 4 2 3" xfId="4510"/>
    <cellStyle name="Comma 11 3 4 3" xfId="4511"/>
    <cellStyle name="Comma 11 3 4 3 2" xfId="4512"/>
    <cellStyle name="Comma 11 3 4 4" xfId="4513"/>
    <cellStyle name="Comma 11 3 5" xfId="4514"/>
    <cellStyle name="Comma 11 3 5 2" xfId="4515"/>
    <cellStyle name="Comma 11 3 5 2 2" xfId="4516"/>
    <cellStyle name="Comma 11 3 5 3" xfId="4517"/>
    <cellStyle name="Comma 11 3 6" xfId="4518"/>
    <cellStyle name="Comma 11 3 6 2" xfId="4519"/>
    <cellStyle name="Comma 11 3 7" xfId="4520"/>
    <cellStyle name="Comma 11 4" xfId="4521"/>
    <cellStyle name="Comma 11 4 2" xfId="4522"/>
    <cellStyle name="Comma 11 4 2 2" xfId="4523"/>
    <cellStyle name="Comma 11 4 2 2 2" xfId="4524"/>
    <cellStyle name="Comma 11 4 2 3" xfId="4525"/>
    <cellStyle name="Comma 11 4 3" xfId="4526"/>
    <cellStyle name="Comma 11 4 3 2" xfId="4527"/>
    <cellStyle name="Comma 11 4 4" xfId="4528"/>
    <cellStyle name="Comma 12" xfId="4529"/>
    <cellStyle name="Comma 12 10" xfId="4530"/>
    <cellStyle name="Comma 12 2" xfId="4531"/>
    <cellStyle name="Comma 12 2 2" xfId="4532"/>
    <cellStyle name="Comma 12 2 2 2" xfId="4533"/>
    <cellStyle name="Comma 12 2 2 2 2" xfId="4534"/>
    <cellStyle name="Comma 12 2 2 2 2 2" xfId="4535"/>
    <cellStyle name="Comma 12 2 2 2 2 2 2" xfId="4536"/>
    <cellStyle name="Comma 12 2 2 2 2 3" xfId="4537"/>
    <cellStyle name="Comma 12 2 2 2 3" xfId="4538"/>
    <cellStyle name="Comma 12 2 2 2 3 2" xfId="4539"/>
    <cellStyle name="Comma 12 2 2 2 4" xfId="4540"/>
    <cellStyle name="Comma 12 2 2 3" xfId="4541"/>
    <cellStyle name="Comma 12 2 2 3 2" xfId="4542"/>
    <cellStyle name="Comma 12 2 2 3 2 2" xfId="4543"/>
    <cellStyle name="Comma 12 2 2 3 2 2 2" xfId="4544"/>
    <cellStyle name="Comma 12 2 2 3 2 3" xfId="4545"/>
    <cellStyle name="Comma 12 2 2 3 3" xfId="4546"/>
    <cellStyle name="Comma 12 2 2 3 3 2" xfId="4547"/>
    <cellStyle name="Comma 12 2 2 3 4" xfId="4548"/>
    <cellStyle name="Comma 12 2 2 4" xfId="4549"/>
    <cellStyle name="Comma 12 2 2 4 2" xfId="4550"/>
    <cellStyle name="Comma 12 2 2 4 2 2" xfId="4551"/>
    <cellStyle name="Comma 12 2 2 4 2 2 2" xfId="4552"/>
    <cellStyle name="Comma 12 2 2 4 2 3" xfId="4553"/>
    <cellStyle name="Comma 12 2 2 4 3" xfId="4554"/>
    <cellStyle name="Comma 12 2 2 4 3 2" xfId="4555"/>
    <cellStyle name="Comma 12 2 2 4 4" xfId="4556"/>
    <cellStyle name="Comma 12 2 2 5" xfId="4557"/>
    <cellStyle name="Comma 12 2 2 5 2" xfId="4558"/>
    <cellStyle name="Comma 12 2 2 5 2 2" xfId="4559"/>
    <cellStyle name="Comma 12 2 2 5 3" xfId="4560"/>
    <cellStyle name="Comma 12 2 2 6" xfId="4561"/>
    <cellStyle name="Comma 12 2 2 6 2" xfId="4562"/>
    <cellStyle name="Comma 12 2 2 7" xfId="4563"/>
    <cellStyle name="Comma 12 2 3" xfId="4564"/>
    <cellStyle name="Comma 12 2 3 2" xfId="4565"/>
    <cellStyle name="Comma 12 2 3 2 2" xfId="4566"/>
    <cellStyle name="Comma 12 2 3 2 2 2" xfId="4567"/>
    <cellStyle name="Comma 12 2 3 2 3" xfId="4568"/>
    <cellStyle name="Comma 12 2 3 3" xfId="4569"/>
    <cellStyle name="Comma 12 2 3 3 2" xfId="4570"/>
    <cellStyle name="Comma 12 2 3 4" xfId="4571"/>
    <cellStyle name="Comma 12 2 4" xfId="4572"/>
    <cellStyle name="Comma 12 2 4 2" xfId="4573"/>
    <cellStyle name="Comma 12 2 4 2 2" xfId="4574"/>
    <cellStyle name="Comma 12 2 4 2 2 2" xfId="4575"/>
    <cellStyle name="Comma 12 2 4 2 3" xfId="4576"/>
    <cellStyle name="Comma 12 2 4 3" xfId="4577"/>
    <cellStyle name="Comma 12 2 4 3 2" xfId="4578"/>
    <cellStyle name="Comma 12 2 4 4" xfId="4579"/>
    <cellStyle name="Comma 12 2 5" xfId="4580"/>
    <cellStyle name="Comma 12 2 5 2" xfId="4581"/>
    <cellStyle name="Comma 12 2 5 2 2" xfId="4582"/>
    <cellStyle name="Comma 12 2 5 2 2 2" xfId="4583"/>
    <cellStyle name="Comma 12 2 5 2 3" xfId="4584"/>
    <cellStyle name="Comma 12 2 5 3" xfId="4585"/>
    <cellStyle name="Comma 12 2 5 3 2" xfId="4586"/>
    <cellStyle name="Comma 12 2 5 4" xfId="4587"/>
    <cellStyle name="Comma 12 2 6" xfId="4588"/>
    <cellStyle name="Comma 12 2 6 2" xfId="4589"/>
    <cellStyle name="Comma 12 2 6 2 2" xfId="4590"/>
    <cellStyle name="Comma 12 2 6 3" xfId="4591"/>
    <cellStyle name="Comma 12 2 7" xfId="4592"/>
    <cellStyle name="Comma 12 2 7 2" xfId="4593"/>
    <cellStyle name="Comma 12 2 8" xfId="4594"/>
    <cellStyle name="Comma 12 3" xfId="4595"/>
    <cellStyle name="Comma 12 3 2" xfId="4596"/>
    <cellStyle name="Comma 12 3 2 2" xfId="4597"/>
    <cellStyle name="Comma 12 3 2 2 2" xfId="4598"/>
    <cellStyle name="Comma 12 3 2 2 2 2" xfId="4599"/>
    <cellStyle name="Comma 12 3 2 2 3" xfId="4600"/>
    <cellStyle name="Comma 12 3 2 3" xfId="4601"/>
    <cellStyle name="Comma 12 3 2 3 2" xfId="4602"/>
    <cellStyle name="Comma 12 3 2 4" xfId="4603"/>
    <cellStyle name="Comma 12 3 3" xfId="4604"/>
    <cellStyle name="Comma 12 3 3 2" xfId="4605"/>
    <cellStyle name="Comma 12 3 3 2 2" xfId="4606"/>
    <cellStyle name="Comma 12 3 3 2 2 2" xfId="4607"/>
    <cellStyle name="Comma 12 3 3 2 3" xfId="4608"/>
    <cellStyle name="Comma 12 3 3 3" xfId="4609"/>
    <cellStyle name="Comma 12 3 3 3 2" xfId="4610"/>
    <cellStyle name="Comma 12 3 3 4" xfId="4611"/>
    <cellStyle name="Comma 12 3 4" xfId="4612"/>
    <cellStyle name="Comma 12 3 4 2" xfId="4613"/>
    <cellStyle name="Comma 12 3 4 2 2" xfId="4614"/>
    <cellStyle name="Comma 12 3 4 2 2 2" xfId="4615"/>
    <cellStyle name="Comma 12 3 4 2 3" xfId="4616"/>
    <cellStyle name="Comma 12 3 4 3" xfId="4617"/>
    <cellStyle name="Comma 12 3 4 3 2" xfId="4618"/>
    <cellStyle name="Comma 12 3 4 4" xfId="4619"/>
    <cellStyle name="Comma 12 3 5" xfId="4620"/>
    <cellStyle name="Comma 12 3 5 2" xfId="4621"/>
    <cellStyle name="Comma 12 3 5 2 2" xfId="4622"/>
    <cellStyle name="Comma 12 3 5 3" xfId="4623"/>
    <cellStyle name="Comma 12 3 6" xfId="4624"/>
    <cellStyle name="Comma 12 3 6 2" xfId="4625"/>
    <cellStyle name="Comma 12 3 7" xfId="4626"/>
    <cellStyle name="Comma 12 4" xfId="4627"/>
    <cellStyle name="Comma 12 4 2" xfId="4628"/>
    <cellStyle name="Comma 12 4 2 2" xfId="4629"/>
    <cellStyle name="Comma 12 4 2 2 2" xfId="4630"/>
    <cellStyle name="Comma 12 4 2 3" xfId="4631"/>
    <cellStyle name="Comma 12 4 3" xfId="4632"/>
    <cellStyle name="Comma 12 4 3 2" xfId="4633"/>
    <cellStyle name="Comma 12 4 4" xfId="4634"/>
    <cellStyle name="Comma 12 5" xfId="4635"/>
    <cellStyle name="Comma 12 5 2" xfId="4636"/>
    <cellStyle name="Comma 12 5 2 2" xfId="4637"/>
    <cellStyle name="Comma 12 5 2 2 2" xfId="4638"/>
    <cellStyle name="Comma 12 5 2 3" xfId="4639"/>
    <cellStyle name="Comma 12 5 3" xfId="4640"/>
    <cellStyle name="Comma 12 5 3 2" xfId="4641"/>
    <cellStyle name="Comma 12 5 4" xfId="4642"/>
    <cellStyle name="Comma 12 6" xfId="4643"/>
    <cellStyle name="Comma 12 6 2" xfId="4644"/>
    <cellStyle name="Comma 12 6 2 2" xfId="4645"/>
    <cellStyle name="Comma 12 6 2 2 2" xfId="4646"/>
    <cellStyle name="Comma 12 6 2 3" xfId="4647"/>
    <cellStyle name="Comma 12 6 3" xfId="4648"/>
    <cellStyle name="Comma 12 6 3 2" xfId="4649"/>
    <cellStyle name="Comma 12 6 4" xfId="4650"/>
    <cellStyle name="Comma 12 7" xfId="4651"/>
    <cellStyle name="Comma 12 7 2" xfId="4652"/>
    <cellStyle name="Comma 12 7 2 2" xfId="4653"/>
    <cellStyle name="Comma 12 7 2 2 2" xfId="4654"/>
    <cellStyle name="Comma 12 7 2 3" xfId="4655"/>
    <cellStyle name="Comma 12 7 3" xfId="4656"/>
    <cellStyle name="Comma 12 7 3 2" xfId="4657"/>
    <cellStyle name="Comma 12 7 4" xfId="4658"/>
    <cellStyle name="Comma 12 8" xfId="4659"/>
    <cellStyle name="Comma 12 8 2" xfId="4660"/>
    <cellStyle name="Comma 12 8 2 2" xfId="4661"/>
    <cellStyle name="Comma 12 8 3" xfId="4662"/>
    <cellStyle name="Comma 12 9" xfId="4663"/>
    <cellStyle name="Comma 12 9 2" xfId="4664"/>
    <cellStyle name="Comma 13" xfId="4665"/>
    <cellStyle name="Comma 13 2" xfId="4666"/>
    <cellStyle name="Comma 13 2 2" xfId="4667"/>
    <cellStyle name="Comma 13 2 2 2" xfId="4668"/>
    <cellStyle name="Comma 13 2 2 2 2" xfId="4669"/>
    <cellStyle name="Comma 13 2 2 3" xfId="4670"/>
    <cellStyle name="Comma 13 2 3" xfId="4671"/>
    <cellStyle name="Comma 13 2 3 2" xfId="4672"/>
    <cellStyle name="Comma 13 2 4" xfId="4673"/>
    <cellStyle name="Comma 14" xfId="4674"/>
    <cellStyle name="Comma 14 2" xfId="4675"/>
    <cellStyle name="Comma 14 2 2" xfId="4676"/>
    <cellStyle name="Comma 14 2 2 2" xfId="4677"/>
    <cellStyle name="Comma 14 2 2 2 2" xfId="4678"/>
    <cellStyle name="Comma 14 2 2 3" xfId="4679"/>
    <cellStyle name="Comma 14 2 3" xfId="4680"/>
    <cellStyle name="Comma 14 2 3 2" xfId="4681"/>
    <cellStyle name="Comma 14 2 4" xfId="4682"/>
    <cellStyle name="Comma 14 3" xfId="4683"/>
    <cellStyle name="Comma 14 3 2" xfId="4684"/>
    <cellStyle name="Comma 14 3 2 2" xfId="4685"/>
    <cellStyle name="Comma 14 3 2 2 2" xfId="4686"/>
    <cellStyle name="Comma 14 3 2 3" xfId="4687"/>
    <cellStyle name="Comma 14 3 3" xfId="4688"/>
    <cellStyle name="Comma 14 3 3 2" xfId="4689"/>
    <cellStyle name="Comma 14 3 4" xfId="4690"/>
    <cellStyle name="Comma 14 4" xfId="4691"/>
    <cellStyle name="Comma 14 4 2" xfId="4692"/>
    <cellStyle name="Comma 14 4 2 2" xfId="4693"/>
    <cellStyle name="Comma 14 4 2 2 2" xfId="4694"/>
    <cellStyle name="Comma 14 4 2 3" xfId="4695"/>
    <cellStyle name="Comma 14 4 3" xfId="4696"/>
    <cellStyle name="Comma 14 4 3 2" xfId="4697"/>
    <cellStyle name="Comma 14 4 4" xfId="4698"/>
    <cellStyle name="Comma 14 5" xfId="4699"/>
    <cellStyle name="Comma 14 6" xfId="4700"/>
    <cellStyle name="Comma 14 6 2" xfId="4701"/>
    <cellStyle name="Comma 14 6 2 2" xfId="4702"/>
    <cellStyle name="Comma 14 6 3" xfId="4703"/>
    <cellStyle name="Comma 14 7" xfId="4704"/>
    <cellStyle name="Comma 14 7 2" xfId="4705"/>
    <cellStyle name="Comma 14 8" xfId="4706"/>
    <cellStyle name="Comma 15" xfId="4707"/>
    <cellStyle name="Comma 15 2" xfId="4708"/>
    <cellStyle name="Comma 15 2 2" xfId="4709"/>
    <cellStyle name="Comma 15 2 2 2" xfId="4710"/>
    <cellStyle name="Comma 15 2 2 2 2" xfId="4711"/>
    <cellStyle name="Comma 15 2 2 3" xfId="4712"/>
    <cellStyle name="Comma 15 2 3" xfId="4713"/>
    <cellStyle name="Comma 15 2 3 2" xfId="4714"/>
    <cellStyle name="Comma 15 2 4" xfId="4715"/>
    <cellStyle name="Comma 15 3" xfId="4716"/>
    <cellStyle name="Comma 15 3 2" xfId="4717"/>
    <cellStyle name="Comma 15 3 2 2" xfId="4718"/>
    <cellStyle name="Comma 15 3 2 2 2" xfId="4719"/>
    <cellStyle name="Comma 15 3 2 3" xfId="4720"/>
    <cellStyle name="Comma 15 3 3" xfId="4721"/>
    <cellStyle name="Comma 15 3 3 2" xfId="4722"/>
    <cellStyle name="Comma 15 3 4" xfId="4723"/>
    <cellStyle name="Comma 15 4" xfId="4724"/>
    <cellStyle name="Comma 15 4 2" xfId="4725"/>
    <cellStyle name="Comma 15 4 2 2" xfId="4726"/>
    <cellStyle name="Comma 15 4 2 2 2" xfId="4727"/>
    <cellStyle name="Comma 15 4 2 3" xfId="4728"/>
    <cellStyle name="Comma 15 4 3" xfId="4729"/>
    <cellStyle name="Comma 15 4 3 2" xfId="4730"/>
    <cellStyle name="Comma 15 4 4" xfId="4731"/>
    <cellStyle name="Comma 15 5" xfId="4732"/>
    <cellStyle name="Comma 15 5 2" xfId="4733"/>
    <cellStyle name="Comma 15 5 2 2" xfId="4734"/>
    <cellStyle name="Comma 15 5 2 2 2" xfId="4735"/>
    <cellStyle name="Comma 15 5 2 3" xfId="4736"/>
    <cellStyle name="Comma 15 5 3" xfId="4737"/>
    <cellStyle name="Comma 15 5 3 2" xfId="4738"/>
    <cellStyle name="Comma 15 5 4" xfId="4739"/>
    <cellStyle name="Comma 15 6" xfId="4740"/>
    <cellStyle name="Comma 15 6 2" xfId="4741"/>
    <cellStyle name="Comma 15 6 2 2" xfId="4742"/>
    <cellStyle name="Comma 15 6 2 2 2" xfId="4743"/>
    <cellStyle name="Comma 15 6 2 3" xfId="4744"/>
    <cellStyle name="Comma 15 6 3" xfId="4745"/>
    <cellStyle name="Comma 15 6 3 2" xfId="4746"/>
    <cellStyle name="Comma 15 6 4" xfId="4747"/>
    <cellStyle name="Comma 15 7" xfId="4748"/>
    <cellStyle name="Comma 15 7 2" xfId="4749"/>
    <cellStyle name="Comma 15 7 2 2" xfId="4750"/>
    <cellStyle name="Comma 15 7 3" xfId="4751"/>
    <cellStyle name="Comma 15 8" xfId="4752"/>
    <cellStyle name="Comma 15 8 2" xfId="4753"/>
    <cellStyle name="Comma 15 9" xfId="4754"/>
    <cellStyle name="Comma 16" xfId="4755"/>
    <cellStyle name="Comma 16 2" xfId="4756"/>
    <cellStyle name="Comma 16 2 2" xfId="4757"/>
    <cellStyle name="Comma 16 2 2 2" xfId="4758"/>
    <cellStyle name="Comma 16 2 2 2 2" xfId="4759"/>
    <cellStyle name="Comma 16 2 2 3" xfId="4760"/>
    <cellStyle name="Comma 16 2 3" xfId="4761"/>
    <cellStyle name="Comma 16 2 3 2" xfId="4762"/>
    <cellStyle name="Comma 16 2 4" xfId="4763"/>
    <cellStyle name="Comma 16 3" xfId="4764"/>
    <cellStyle name="Comma 16 3 2" xfId="4765"/>
    <cellStyle name="Comma 16 3 2 2" xfId="4766"/>
    <cellStyle name="Comma 16 3 2 2 2" xfId="4767"/>
    <cellStyle name="Comma 16 3 2 3" xfId="4768"/>
    <cellStyle name="Comma 16 3 3" xfId="4769"/>
    <cellStyle name="Comma 16 3 3 2" xfId="4770"/>
    <cellStyle name="Comma 16 3 4" xfId="4771"/>
    <cellStyle name="Comma 16 4" xfId="4772"/>
    <cellStyle name="Comma 16 4 2" xfId="4773"/>
    <cellStyle name="Comma 16 4 2 2" xfId="4774"/>
    <cellStyle name="Comma 16 4 2 2 2" xfId="4775"/>
    <cellStyle name="Comma 16 4 2 3" xfId="4776"/>
    <cellStyle name="Comma 16 4 3" xfId="4777"/>
    <cellStyle name="Comma 16 4 3 2" xfId="4778"/>
    <cellStyle name="Comma 16 4 4" xfId="4779"/>
    <cellStyle name="Comma 16 5" xfId="4780"/>
    <cellStyle name="Comma 16 5 2" xfId="4781"/>
    <cellStyle name="Comma 16 5 2 2" xfId="4782"/>
    <cellStyle name="Comma 16 5 3" xfId="4783"/>
    <cellStyle name="Comma 16 6" xfId="4784"/>
    <cellStyle name="Comma 16 6 2" xfId="4785"/>
    <cellStyle name="Comma 16 6 2 2" xfId="4786"/>
    <cellStyle name="Comma 16 6 3" xfId="4787"/>
    <cellStyle name="Comma 16 7" xfId="4788"/>
    <cellStyle name="Comma 16 7 2" xfId="4789"/>
    <cellStyle name="Comma 16 8" xfId="4790"/>
    <cellStyle name="Comma 16 9" xfId="4791"/>
    <cellStyle name="Comma 17" xfId="4792"/>
    <cellStyle name="Comma 18" xfId="4793"/>
    <cellStyle name="Comma 19" xfId="4794"/>
    <cellStyle name="Comma 2" xfId="5"/>
    <cellStyle name="Comma 2 2" xfId="4795"/>
    <cellStyle name="Comma 2 2 2" xfId="4796"/>
    <cellStyle name="Comma 2 2 2 2" xfId="4797"/>
    <cellStyle name="Comma 2 3" xfId="4798"/>
    <cellStyle name="Comma 2 3 2" xfId="4799"/>
    <cellStyle name="Comma 2 3 2 2" xfId="4800"/>
    <cellStyle name="Comma 2 3 2 2 2" xfId="4801"/>
    <cellStyle name="Comma 2 3 2 2 2 2" xfId="4802"/>
    <cellStyle name="Comma 2 3 2 2 2 2 2" xfId="4803"/>
    <cellStyle name="Comma 2 3 2 2 2 2 2 2" xfId="4804"/>
    <cellStyle name="Comma 2 3 2 2 2 2 3" xfId="4805"/>
    <cellStyle name="Comma 2 3 2 2 2 3" xfId="4806"/>
    <cellStyle name="Comma 2 3 2 2 2 3 2" xfId="4807"/>
    <cellStyle name="Comma 2 3 2 2 2 4" xfId="4808"/>
    <cellStyle name="Comma 2 3 2 2 3" xfId="4809"/>
    <cellStyle name="Comma 2 3 2 2 3 2" xfId="4810"/>
    <cellStyle name="Comma 2 3 2 2 3 2 2" xfId="4811"/>
    <cellStyle name="Comma 2 3 2 2 3 2 2 2" xfId="4812"/>
    <cellStyle name="Comma 2 3 2 2 3 2 3" xfId="4813"/>
    <cellStyle name="Comma 2 3 2 2 3 3" xfId="4814"/>
    <cellStyle name="Comma 2 3 2 2 3 3 2" xfId="4815"/>
    <cellStyle name="Comma 2 3 2 2 3 4" xfId="4816"/>
    <cellStyle name="Comma 2 3 2 2 4" xfId="4817"/>
    <cellStyle name="Comma 2 3 2 2 4 2" xfId="4818"/>
    <cellStyle name="Comma 2 3 2 2 4 2 2" xfId="4819"/>
    <cellStyle name="Comma 2 3 2 2 4 2 2 2" xfId="4820"/>
    <cellStyle name="Comma 2 3 2 2 4 2 3" xfId="4821"/>
    <cellStyle name="Comma 2 3 2 2 4 3" xfId="4822"/>
    <cellStyle name="Comma 2 3 2 2 4 3 2" xfId="4823"/>
    <cellStyle name="Comma 2 3 2 2 4 4" xfId="4824"/>
    <cellStyle name="Comma 2 3 2 2 5" xfId="4825"/>
    <cellStyle name="Comma 2 3 2 2 5 2" xfId="4826"/>
    <cellStyle name="Comma 2 3 2 2 5 2 2" xfId="4827"/>
    <cellStyle name="Comma 2 3 2 2 5 3" xfId="4828"/>
    <cellStyle name="Comma 2 3 2 2 6" xfId="4829"/>
    <cellStyle name="Comma 2 3 2 2 6 2" xfId="4830"/>
    <cellStyle name="Comma 2 3 2 2 7" xfId="4831"/>
    <cellStyle name="Comma 2 3 2 3" xfId="4832"/>
    <cellStyle name="Comma 2 3 2 3 2" xfId="4833"/>
    <cellStyle name="Comma 2 3 2 3 2 2" xfId="4834"/>
    <cellStyle name="Comma 2 3 2 3 2 2 2" xfId="4835"/>
    <cellStyle name="Comma 2 3 2 3 2 3" xfId="4836"/>
    <cellStyle name="Comma 2 3 2 3 3" xfId="4837"/>
    <cellStyle name="Comma 2 3 2 3 3 2" xfId="4838"/>
    <cellStyle name="Comma 2 3 2 3 4" xfId="4839"/>
    <cellStyle name="Comma 2 3 2 4" xfId="4840"/>
    <cellStyle name="Comma 2 3 2 4 2" xfId="4841"/>
    <cellStyle name="Comma 2 3 2 4 2 2" xfId="4842"/>
    <cellStyle name="Comma 2 3 2 4 2 2 2" xfId="4843"/>
    <cellStyle name="Comma 2 3 2 4 2 3" xfId="4844"/>
    <cellStyle name="Comma 2 3 2 4 3" xfId="4845"/>
    <cellStyle name="Comma 2 3 2 4 3 2" xfId="4846"/>
    <cellStyle name="Comma 2 3 2 4 4" xfId="4847"/>
    <cellStyle name="Comma 2 3 2 5" xfId="4848"/>
    <cellStyle name="Comma 2 3 2 5 2" xfId="4849"/>
    <cellStyle name="Comma 2 3 2 5 2 2" xfId="4850"/>
    <cellStyle name="Comma 2 3 2 5 2 2 2" xfId="4851"/>
    <cellStyle name="Comma 2 3 2 5 2 3" xfId="4852"/>
    <cellStyle name="Comma 2 3 2 5 3" xfId="4853"/>
    <cellStyle name="Comma 2 3 2 5 3 2" xfId="4854"/>
    <cellStyle name="Comma 2 3 2 5 4" xfId="4855"/>
    <cellStyle name="Comma 2 3 2 6" xfId="4856"/>
    <cellStyle name="Comma 2 3 2 6 2" xfId="4857"/>
    <cellStyle name="Comma 2 3 2 6 2 2" xfId="4858"/>
    <cellStyle name="Comma 2 3 2 6 3" xfId="4859"/>
    <cellStyle name="Comma 2 3 2 7" xfId="4860"/>
    <cellStyle name="Comma 2 3 2 7 2" xfId="4861"/>
    <cellStyle name="Comma 2 3 2 8" xfId="4862"/>
    <cellStyle name="Comma 2 3 3" xfId="4863"/>
    <cellStyle name="Comma 2 3 3 2" xfId="4864"/>
    <cellStyle name="Comma 2 3 3 2 2" xfId="4865"/>
    <cellStyle name="Comma 2 3 3 2 2 2" xfId="4866"/>
    <cellStyle name="Comma 2 3 3 2 2 2 2" xfId="4867"/>
    <cellStyle name="Comma 2 3 3 2 2 3" xfId="4868"/>
    <cellStyle name="Comma 2 3 3 2 3" xfId="4869"/>
    <cellStyle name="Comma 2 3 3 2 3 2" xfId="4870"/>
    <cellStyle name="Comma 2 3 3 2 4" xfId="4871"/>
    <cellStyle name="Comma 2 3 3 3" xfId="4872"/>
    <cellStyle name="Comma 2 3 3 3 2" xfId="4873"/>
    <cellStyle name="Comma 2 3 3 3 2 2" xfId="4874"/>
    <cellStyle name="Comma 2 3 3 3 2 2 2" xfId="4875"/>
    <cellStyle name="Comma 2 3 3 3 2 3" xfId="4876"/>
    <cellStyle name="Comma 2 3 3 3 3" xfId="4877"/>
    <cellStyle name="Comma 2 3 3 3 3 2" xfId="4878"/>
    <cellStyle name="Comma 2 3 3 3 4" xfId="4879"/>
    <cellStyle name="Comma 2 3 3 4" xfId="4880"/>
    <cellStyle name="Comma 2 3 3 4 2" xfId="4881"/>
    <cellStyle name="Comma 2 3 3 4 2 2" xfId="4882"/>
    <cellStyle name="Comma 2 3 3 4 2 2 2" xfId="4883"/>
    <cellStyle name="Comma 2 3 3 4 2 3" xfId="4884"/>
    <cellStyle name="Comma 2 3 3 4 3" xfId="4885"/>
    <cellStyle name="Comma 2 3 3 4 3 2" xfId="4886"/>
    <cellStyle name="Comma 2 3 3 4 4" xfId="4887"/>
    <cellStyle name="Comma 2 3 3 5" xfId="4888"/>
    <cellStyle name="Comma 2 3 3 5 2" xfId="4889"/>
    <cellStyle name="Comma 2 3 3 5 2 2" xfId="4890"/>
    <cellStyle name="Comma 2 3 3 5 3" xfId="4891"/>
    <cellStyle name="Comma 2 3 3 6" xfId="4892"/>
    <cellStyle name="Comma 2 3 3 6 2" xfId="4893"/>
    <cellStyle name="Comma 2 3 3 7" xfId="4894"/>
    <cellStyle name="Comma 2 3 4" xfId="4895"/>
    <cellStyle name="Comma 2 3 4 2" xfId="4896"/>
    <cellStyle name="Comma 2 3 4 2 2" xfId="4897"/>
    <cellStyle name="Comma 2 3 4 2 2 2" xfId="4898"/>
    <cellStyle name="Comma 2 3 4 2 3" xfId="4899"/>
    <cellStyle name="Comma 2 3 4 3" xfId="4900"/>
    <cellStyle name="Comma 2 3 4 3 2" xfId="4901"/>
    <cellStyle name="Comma 2 3 4 4" xfId="4902"/>
    <cellStyle name="Comma 2 3 5" xfId="4903"/>
    <cellStyle name="Comma 2 3 5 2" xfId="4904"/>
    <cellStyle name="Comma 2 3 5 2 2" xfId="4905"/>
    <cellStyle name="Comma 2 3 5 2 2 2" xfId="4906"/>
    <cellStyle name="Comma 2 3 5 2 3" xfId="4907"/>
    <cellStyle name="Comma 2 3 5 3" xfId="4908"/>
    <cellStyle name="Comma 2 3 5 3 2" xfId="4909"/>
    <cellStyle name="Comma 2 3 5 4" xfId="4910"/>
    <cellStyle name="Comma 2 3 6" xfId="4911"/>
    <cellStyle name="Comma 2 3 6 2" xfId="4912"/>
    <cellStyle name="Comma 2 3 6 2 2" xfId="4913"/>
    <cellStyle name="Comma 2 3 6 2 2 2" xfId="4914"/>
    <cellStyle name="Comma 2 3 6 2 3" xfId="4915"/>
    <cellStyle name="Comma 2 3 6 3" xfId="4916"/>
    <cellStyle name="Comma 2 3 6 3 2" xfId="4917"/>
    <cellStyle name="Comma 2 3 6 4" xfId="4918"/>
    <cellStyle name="Comma 2 3 7" xfId="4919"/>
    <cellStyle name="Comma 2 3 7 2" xfId="4920"/>
    <cellStyle name="Comma 2 3 7 2 2" xfId="4921"/>
    <cellStyle name="Comma 2 3 7 3" xfId="4922"/>
    <cellStyle name="Comma 2 3 8" xfId="4923"/>
    <cellStyle name="Comma 2 3 8 2" xfId="4924"/>
    <cellStyle name="Comma 2 3 9" xfId="4925"/>
    <cellStyle name="Comma 2 4" xfId="4926"/>
    <cellStyle name="Comma 2 4 2" xfId="4927"/>
    <cellStyle name="Comma 2 4 2 2" xfId="4928"/>
    <cellStyle name="Comma 2 4 2 2 2" xfId="4929"/>
    <cellStyle name="Comma 2 4 2 3" xfId="4930"/>
    <cellStyle name="Comma 2 4 3" xfId="4931"/>
    <cellStyle name="Comma 2 4 3 2" xfId="4932"/>
    <cellStyle name="Comma 2 4 4" xfId="4933"/>
    <cellStyle name="Comma 3" xfId="6"/>
    <cellStyle name="Comma 3 2" xfId="4934"/>
    <cellStyle name="Comma 4" xfId="4935"/>
    <cellStyle name="Comma 4 10" xfId="4936"/>
    <cellStyle name="Comma 4 10 2" xfId="4937"/>
    <cellStyle name="Comma 4 10 2 2" xfId="4938"/>
    <cellStyle name="Comma 4 10 3" xfId="4939"/>
    <cellStyle name="Comma 4 11" xfId="4940"/>
    <cellStyle name="Comma 4 11 2" xfId="4941"/>
    <cellStyle name="Comma 4 12" xfId="4942"/>
    <cellStyle name="Comma 4 2" xfId="4943"/>
    <cellStyle name="Comma 4 2 2" xfId="4944"/>
    <cellStyle name="Comma 4 2 2 2" xfId="4945"/>
    <cellStyle name="Comma 4 2 2 2 2" xfId="4946"/>
    <cellStyle name="Comma 4 2 2 2 2 2" xfId="4947"/>
    <cellStyle name="Comma 4 2 2 2 2 2 2" xfId="4948"/>
    <cellStyle name="Comma 4 2 2 2 2 2 2 2" xfId="4949"/>
    <cellStyle name="Comma 4 2 2 2 2 2 3" xfId="4950"/>
    <cellStyle name="Comma 4 2 2 2 2 3" xfId="4951"/>
    <cellStyle name="Comma 4 2 2 2 2 3 2" xfId="4952"/>
    <cellStyle name="Comma 4 2 2 2 2 4" xfId="4953"/>
    <cellStyle name="Comma 4 2 2 2 3" xfId="4954"/>
    <cellStyle name="Comma 4 2 2 2 3 2" xfId="4955"/>
    <cellStyle name="Comma 4 2 2 2 3 2 2" xfId="4956"/>
    <cellStyle name="Comma 4 2 2 2 3 2 2 2" xfId="4957"/>
    <cellStyle name="Comma 4 2 2 2 3 2 3" xfId="4958"/>
    <cellStyle name="Comma 4 2 2 2 3 3" xfId="4959"/>
    <cellStyle name="Comma 4 2 2 2 3 3 2" xfId="4960"/>
    <cellStyle name="Comma 4 2 2 2 3 4" xfId="4961"/>
    <cellStyle name="Comma 4 2 2 2 4" xfId="4962"/>
    <cellStyle name="Comma 4 2 2 2 4 2" xfId="4963"/>
    <cellStyle name="Comma 4 2 2 2 4 2 2" xfId="4964"/>
    <cellStyle name="Comma 4 2 2 2 4 2 2 2" xfId="4965"/>
    <cellStyle name="Comma 4 2 2 2 4 2 3" xfId="4966"/>
    <cellStyle name="Comma 4 2 2 2 4 3" xfId="4967"/>
    <cellStyle name="Comma 4 2 2 2 4 3 2" xfId="4968"/>
    <cellStyle name="Comma 4 2 2 2 4 4" xfId="4969"/>
    <cellStyle name="Comma 4 2 2 2 5" xfId="4970"/>
    <cellStyle name="Comma 4 2 2 2 5 2" xfId="4971"/>
    <cellStyle name="Comma 4 2 2 2 5 2 2" xfId="4972"/>
    <cellStyle name="Comma 4 2 2 2 5 3" xfId="4973"/>
    <cellStyle name="Comma 4 2 2 2 6" xfId="4974"/>
    <cellStyle name="Comma 4 2 2 2 6 2" xfId="4975"/>
    <cellStyle name="Comma 4 2 2 2 7" xfId="4976"/>
    <cellStyle name="Comma 4 2 2 3" xfId="4977"/>
    <cellStyle name="Comma 4 2 2 3 2" xfId="4978"/>
    <cellStyle name="Comma 4 2 2 3 2 2" xfId="4979"/>
    <cellStyle name="Comma 4 2 2 3 2 2 2" xfId="4980"/>
    <cellStyle name="Comma 4 2 2 3 2 3" xfId="4981"/>
    <cellStyle name="Comma 4 2 2 3 3" xfId="4982"/>
    <cellStyle name="Comma 4 2 2 3 3 2" xfId="4983"/>
    <cellStyle name="Comma 4 2 2 3 4" xfId="4984"/>
    <cellStyle name="Comma 4 2 2 4" xfId="4985"/>
    <cellStyle name="Comma 4 2 2 4 2" xfId="4986"/>
    <cellStyle name="Comma 4 2 2 4 2 2" xfId="4987"/>
    <cellStyle name="Comma 4 2 2 4 2 2 2" xfId="4988"/>
    <cellStyle name="Comma 4 2 2 4 2 3" xfId="4989"/>
    <cellStyle name="Comma 4 2 2 4 3" xfId="4990"/>
    <cellStyle name="Comma 4 2 2 4 3 2" xfId="4991"/>
    <cellStyle name="Comma 4 2 2 4 4" xfId="4992"/>
    <cellStyle name="Comma 4 2 2 5" xfId="4993"/>
    <cellStyle name="Comma 4 2 2 5 2" xfId="4994"/>
    <cellStyle name="Comma 4 2 2 5 2 2" xfId="4995"/>
    <cellStyle name="Comma 4 2 2 5 2 2 2" xfId="4996"/>
    <cellStyle name="Comma 4 2 2 5 2 3" xfId="4997"/>
    <cellStyle name="Comma 4 2 2 5 3" xfId="4998"/>
    <cellStyle name="Comma 4 2 2 5 3 2" xfId="4999"/>
    <cellStyle name="Comma 4 2 2 5 4" xfId="5000"/>
    <cellStyle name="Comma 4 2 2 6" xfId="5001"/>
    <cellStyle name="Comma 4 2 2 6 2" xfId="5002"/>
    <cellStyle name="Comma 4 2 2 6 2 2" xfId="5003"/>
    <cellStyle name="Comma 4 2 2 6 3" xfId="5004"/>
    <cellStyle name="Comma 4 2 2 7" xfId="5005"/>
    <cellStyle name="Comma 4 2 2 7 2" xfId="5006"/>
    <cellStyle name="Comma 4 2 2 8" xfId="5007"/>
    <cellStyle name="Comma 4 2 3" xfId="5008"/>
    <cellStyle name="Comma 4 2 3 2" xfId="5009"/>
    <cellStyle name="Comma 4 2 3 2 2" xfId="5010"/>
    <cellStyle name="Comma 4 2 3 2 2 2" xfId="5011"/>
    <cellStyle name="Comma 4 2 3 2 2 2 2" xfId="5012"/>
    <cellStyle name="Comma 4 2 3 2 2 3" xfId="5013"/>
    <cellStyle name="Comma 4 2 3 2 3" xfId="5014"/>
    <cellStyle name="Comma 4 2 3 2 3 2" xfId="5015"/>
    <cellStyle name="Comma 4 2 3 2 4" xfId="5016"/>
    <cellStyle name="Comma 4 2 3 3" xfId="5017"/>
    <cellStyle name="Comma 4 2 3 3 2" xfId="5018"/>
    <cellStyle name="Comma 4 2 3 3 2 2" xfId="5019"/>
    <cellStyle name="Comma 4 2 3 3 2 2 2" xfId="5020"/>
    <cellStyle name="Comma 4 2 3 3 2 3" xfId="5021"/>
    <cellStyle name="Comma 4 2 3 3 3" xfId="5022"/>
    <cellStyle name="Comma 4 2 3 3 3 2" xfId="5023"/>
    <cellStyle name="Comma 4 2 3 3 4" xfId="5024"/>
    <cellStyle name="Comma 4 2 3 4" xfId="5025"/>
    <cellStyle name="Comma 4 2 3 4 2" xfId="5026"/>
    <cellStyle name="Comma 4 2 3 4 2 2" xfId="5027"/>
    <cellStyle name="Comma 4 2 3 4 2 2 2" xfId="5028"/>
    <cellStyle name="Comma 4 2 3 4 2 3" xfId="5029"/>
    <cellStyle name="Comma 4 2 3 4 3" xfId="5030"/>
    <cellStyle name="Comma 4 2 3 4 3 2" xfId="5031"/>
    <cellStyle name="Comma 4 2 3 4 4" xfId="5032"/>
    <cellStyle name="Comma 4 2 3 5" xfId="5033"/>
    <cellStyle name="Comma 4 2 3 5 2" xfId="5034"/>
    <cellStyle name="Comma 4 2 3 5 2 2" xfId="5035"/>
    <cellStyle name="Comma 4 2 3 5 3" xfId="5036"/>
    <cellStyle name="Comma 4 2 3 6" xfId="5037"/>
    <cellStyle name="Comma 4 2 3 6 2" xfId="5038"/>
    <cellStyle name="Comma 4 2 3 7" xfId="5039"/>
    <cellStyle name="Comma 4 2 4" xfId="5040"/>
    <cellStyle name="Comma 4 2 4 2" xfId="5041"/>
    <cellStyle name="Comma 4 2 4 2 2" xfId="5042"/>
    <cellStyle name="Comma 4 2 4 2 2 2" xfId="5043"/>
    <cellStyle name="Comma 4 2 4 2 3" xfId="5044"/>
    <cellStyle name="Comma 4 2 4 3" xfId="5045"/>
    <cellStyle name="Comma 4 2 4 3 2" xfId="5046"/>
    <cellStyle name="Comma 4 2 4 4" xfId="5047"/>
    <cellStyle name="Comma 4 2 5" xfId="5048"/>
    <cellStyle name="Comma 4 2 5 2" xfId="5049"/>
    <cellStyle name="Comma 4 2 5 2 2" xfId="5050"/>
    <cellStyle name="Comma 4 2 5 2 2 2" xfId="5051"/>
    <cellStyle name="Comma 4 2 5 2 3" xfId="5052"/>
    <cellStyle name="Comma 4 2 5 3" xfId="5053"/>
    <cellStyle name="Comma 4 2 5 3 2" xfId="5054"/>
    <cellStyle name="Comma 4 2 5 4" xfId="5055"/>
    <cellStyle name="Comma 4 2 6" xfId="5056"/>
    <cellStyle name="Comma 4 2 6 2" xfId="5057"/>
    <cellStyle name="Comma 4 2 6 2 2" xfId="5058"/>
    <cellStyle name="Comma 4 2 6 2 2 2" xfId="5059"/>
    <cellStyle name="Comma 4 2 6 2 3" xfId="5060"/>
    <cellStyle name="Comma 4 2 6 3" xfId="5061"/>
    <cellStyle name="Comma 4 2 6 3 2" xfId="5062"/>
    <cellStyle name="Comma 4 2 6 4" xfId="5063"/>
    <cellStyle name="Comma 4 2 7" xfId="5064"/>
    <cellStyle name="Comma 4 2 7 2" xfId="5065"/>
    <cellStyle name="Comma 4 2 7 2 2" xfId="5066"/>
    <cellStyle name="Comma 4 2 7 3" xfId="5067"/>
    <cellStyle name="Comma 4 2 8" xfId="5068"/>
    <cellStyle name="Comma 4 2 8 2" xfId="5069"/>
    <cellStyle name="Comma 4 2 9" xfId="5070"/>
    <cellStyle name="Comma 4 3" xfId="5071"/>
    <cellStyle name="Comma 4 3 2" xfId="5072"/>
    <cellStyle name="Comma 4 3 2 2" xfId="5073"/>
    <cellStyle name="Comma 4 3 2 2 2" xfId="5074"/>
    <cellStyle name="Comma 4 3 2 2 2 2" xfId="5075"/>
    <cellStyle name="Comma 4 3 2 2 2 2 2" xfId="5076"/>
    <cellStyle name="Comma 4 3 2 2 2 3" xfId="5077"/>
    <cellStyle name="Comma 4 3 2 2 3" xfId="5078"/>
    <cellStyle name="Comma 4 3 2 2 3 2" xfId="5079"/>
    <cellStyle name="Comma 4 3 2 2 4" xfId="5080"/>
    <cellStyle name="Comma 4 3 2 3" xfId="5081"/>
    <cellStyle name="Comma 4 3 2 3 2" xfId="5082"/>
    <cellStyle name="Comma 4 3 2 3 2 2" xfId="5083"/>
    <cellStyle name="Comma 4 3 2 3 2 2 2" xfId="5084"/>
    <cellStyle name="Comma 4 3 2 3 2 3" xfId="5085"/>
    <cellStyle name="Comma 4 3 2 3 3" xfId="5086"/>
    <cellStyle name="Comma 4 3 2 3 3 2" xfId="5087"/>
    <cellStyle name="Comma 4 3 2 3 4" xfId="5088"/>
    <cellStyle name="Comma 4 3 2 4" xfId="5089"/>
    <cellStyle name="Comma 4 3 2 4 2" xfId="5090"/>
    <cellStyle name="Comma 4 3 2 4 2 2" xfId="5091"/>
    <cellStyle name="Comma 4 3 2 4 2 2 2" xfId="5092"/>
    <cellStyle name="Comma 4 3 2 4 2 3" xfId="5093"/>
    <cellStyle name="Comma 4 3 2 4 3" xfId="5094"/>
    <cellStyle name="Comma 4 3 2 4 3 2" xfId="5095"/>
    <cellStyle name="Comma 4 3 2 4 4" xfId="5096"/>
    <cellStyle name="Comma 4 3 2 5" xfId="5097"/>
    <cellStyle name="Comma 4 3 2 5 2" xfId="5098"/>
    <cellStyle name="Comma 4 3 2 5 2 2" xfId="5099"/>
    <cellStyle name="Comma 4 3 2 5 3" xfId="5100"/>
    <cellStyle name="Comma 4 3 2 6" xfId="5101"/>
    <cellStyle name="Comma 4 3 2 6 2" xfId="5102"/>
    <cellStyle name="Comma 4 3 2 7" xfId="5103"/>
    <cellStyle name="Comma 4 3 3" xfId="5104"/>
    <cellStyle name="Comma 4 3 3 2" xfId="5105"/>
    <cellStyle name="Comma 4 3 3 2 2" xfId="5106"/>
    <cellStyle name="Comma 4 3 3 2 2 2" xfId="5107"/>
    <cellStyle name="Comma 4 3 3 2 3" xfId="5108"/>
    <cellStyle name="Comma 4 3 3 3" xfId="5109"/>
    <cellStyle name="Comma 4 3 3 3 2" xfId="5110"/>
    <cellStyle name="Comma 4 3 3 4" xfId="5111"/>
    <cellStyle name="Comma 4 3 4" xfId="5112"/>
    <cellStyle name="Comma 4 3 4 2" xfId="5113"/>
    <cellStyle name="Comma 4 3 4 2 2" xfId="5114"/>
    <cellStyle name="Comma 4 3 4 2 2 2" xfId="5115"/>
    <cellStyle name="Comma 4 3 4 2 3" xfId="5116"/>
    <cellStyle name="Comma 4 3 4 3" xfId="5117"/>
    <cellStyle name="Comma 4 3 4 3 2" xfId="5118"/>
    <cellStyle name="Comma 4 3 4 4" xfId="5119"/>
    <cellStyle name="Comma 4 3 5" xfId="5120"/>
    <cellStyle name="Comma 4 3 5 2" xfId="5121"/>
    <cellStyle name="Comma 4 3 5 2 2" xfId="5122"/>
    <cellStyle name="Comma 4 3 5 2 2 2" xfId="5123"/>
    <cellStyle name="Comma 4 3 5 2 3" xfId="5124"/>
    <cellStyle name="Comma 4 3 5 3" xfId="5125"/>
    <cellStyle name="Comma 4 3 5 3 2" xfId="5126"/>
    <cellStyle name="Comma 4 3 5 4" xfId="5127"/>
    <cellStyle name="Comma 4 3 6" xfId="5128"/>
    <cellStyle name="Comma 4 3 6 2" xfId="5129"/>
    <cellStyle name="Comma 4 3 6 2 2" xfId="5130"/>
    <cellStyle name="Comma 4 3 6 3" xfId="5131"/>
    <cellStyle name="Comma 4 3 7" xfId="5132"/>
    <cellStyle name="Comma 4 3 7 2" xfId="5133"/>
    <cellStyle name="Comma 4 3 8" xfId="5134"/>
    <cellStyle name="Comma 4 4" xfId="5135"/>
    <cellStyle name="Comma 4 4 2" xfId="5136"/>
    <cellStyle name="Comma 4 4 2 2" xfId="5137"/>
    <cellStyle name="Comma 4 4 2 2 2" xfId="5138"/>
    <cellStyle name="Comma 4 4 2 2 2 2" xfId="5139"/>
    <cellStyle name="Comma 4 4 2 2 3" xfId="5140"/>
    <cellStyle name="Comma 4 4 2 3" xfId="5141"/>
    <cellStyle name="Comma 4 4 2 3 2" xfId="5142"/>
    <cellStyle name="Comma 4 4 2 4" xfId="5143"/>
    <cellStyle name="Comma 4 4 3" xfId="5144"/>
    <cellStyle name="Comma 4 4 3 2" xfId="5145"/>
    <cellStyle name="Comma 4 4 3 2 2" xfId="5146"/>
    <cellStyle name="Comma 4 4 3 2 2 2" xfId="5147"/>
    <cellStyle name="Comma 4 4 3 2 3" xfId="5148"/>
    <cellStyle name="Comma 4 4 3 3" xfId="5149"/>
    <cellStyle name="Comma 4 4 3 3 2" xfId="5150"/>
    <cellStyle name="Comma 4 4 3 4" xfId="5151"/>
    <cellStyle name="Comma 4 4 4" xfId="5152"/>
    <cellStyle name="Comma 4 4 4 2" xfId="5153"/>
    <cellStyle name="Comma 4 4 4 2 2" xfId="5154"/>
    <cellStyle name="Comma 4 4 4 2 2 2" xfId="5155"/>
    <cellStyle name="Comma 4 4 4 2 3" xfId="5156"/>
    <cellStyle name="Comma 4 4 4 3" xfId="5157"/>
    <cellStyle name="Comma 4 4 4 3 2" xfId="5158"/>
    <cellStyle name="Comma 4 4 4 4" xfId="5159"/>
    <cellStyle name="Comma 4 4 5" xfId="5160"/>
    <cellStyle name="Comma 4 4 5 2" xfId="5161"/>
    <cellStyle name="Comma 4 4 5 2 2" xfId="5162"/>
    <cellStyle name="Comma 4 4 5 3" xfId="5163"/>
    <cellStyle name="Comma 4 4 6" xfId="5164"/>
    <cellStyle name="Comma 4 4 6 2" xfId="5165"/>
    <cellStyle name="Comma 4 4 7" xfId="5166"/>
    <cellStyle name="Comma 4 5" xfId="5167"/>
    <cellStyle name="Comma 4 5 2" xfId="5168"/>
    <cellStyle name="Comma 4 5 2 2" xfId="5169"/>
    <cellStyle name="Comma 4 5 2 2 2" xfId="5170"/>
    <cellStyle name="Comma 4 5 2 2 2 2" xfId="5171"/>
    <cellStyle name="Comma 4 5 2 2 3" xfId="5172"/>
    <cellStyle name="Comma 4 5 2 3" xfId="5173"/>
    <cellStyle name="Comma 4 5 2 3 2" xfId="5174"/>
    <cellStyle name="Comma 4 5 2 4" xfId="5175"/>
    <cellStyle name="Comma 4 5 3" xfId="5176"/>
    <cellStyle name="Comma 4 5 3 2" xfId="5177"/>
    <cellStyle name="Comma 4 5 3 2 2" xfId="5178"/>
    <cellStyle name="Comma 4 5 3 2 2 2" xfId="5179"/>
    <cellStyle name="Comma 4 5 3 2 3" xfId="5180"/>
    <cellStyle name="Comma 4 5 3 3" xfId="5181"/>
    <cellStyle name="Comma 4 5 3 3 2" xfId="5182"/>
    <cellStyle name="Comma 4 5 3 4" xfId="5183"/>
    <cellStyle name="Comma 4 5 4" xfId="5184"/>
    <cellStyle name="Comma 4 5 4 2" xfId="5185"/>
    <cellStyle name="Comma 4 5 4 2 2" xfId="5186"/>
    <cellStyle name="Comma 4 5 4 2 2 2" xfId="5187"/>
    <cellStyle name="Comma 4 5 4 2 3" xfId="5188"/>
    <cellStyle name="Comma 4 5 4 3" xfId="5189"/>
    <cellStyle name="Comma 4 5 4 3 2" xfId="5190"/>
    <cellStyle name="Comma 4 5 4 4" xfId="5191"/>
    <cellStyle name="Comma 4 5 5" xfId="5192"/>
    <cellStyle name="Comma 4 5 5 2" xfId="5193"/>
    <cellStyle name="Comma 4 5 5 2 2" xfId="5194"/>
    <cellStyle name="Comma 4 5 5 3" xfId="5195"/>
    <cellStyle name="Comma 4 5 6" xfId="5196"/>
    <cellStyle name="Comma 4 5 6 2" xfId="5197"/>
    <cellStyle name="Comma 4 5 7" xfId="5198"/>
    <cellStyle name="Comma 4 6" xfId="5199"/>
    <cellStyle name="Comma 4 6 2" xfId="5200"/>
    <cellStyle name="Comma 4 6 2 2" xfId="5201"/>
    <cellStyle name="Comma 4 6 2 2 2" xfId="5202"/>
    <cellStyle name="Comma 4 6 2 3" xfId="5203"/>
    <cellStyle name="Comma 4 6 3" xfId="5204"/>
    <cellStyle name="Comma 4 6 3 2" xfId="5205"/>
    <cellStyle name="Comma 4 6 4" xfId="5206"/>
    <cellStyle name="Comma 4 7" xfId="5207"/>
    <cellStyle name="Comma 4 7 2" xfId="5208"/>
    <cellStyle name="Comma 4 7 2 2" xfId="5209"/>
    <cellStyle name="Comma 4 7 2 2 2" xfId="5210"/>
    <cellStyle name="Comma 4 7 2 3" xfId="5211"/>
    <cellStyle name="Comma 4 7 3" xfId="5212"/>
    <cellStyle name="Comma 4 7 3 2" xfId="5213"/>
    <cellStyle name="Comma 4 7 4" xfId="5214"/>
    <cellStyle name="Comma 4 8" xfId="5215"/>
    <cellStyle name="Comma 4 8 2" xfId="5216"/>
    <cellStyle name="Comma 4 8 2 2" xfId="5217"/>
    <cellStyle name="Comma 4 8 2 2 2" xfId="5218"/>
    <cellStyle name="Comma 4 8 2 3" xfId="5219"/>
    <cellStyle name="Comma 4 8 3" xfId="5220"/>
    <cellStyle name="Comma 4 8 3 2" xfId="5221"/>
    <cellStyle name="Comma 4 8 4" xfId="5222"/>
    <cellStyle name="Comma 4 9" xfId="5223"/>
    <cellStyle name="Comma 4 9 2" xfId="5224"/>
    <cellStyle name="Comma 4 9 2 2" xfId="5225"/>
    <cellStyle name="Comma 4 9 2 2 2" xfId="5226"/>
    <cellStyle name="Comma 4 9 2 3" xfId="5227"/>
    <cellStyle name="Comma 4 9 3" xfId="5228"/>
    <cellStyle name="Comma 4 9 3 2" xfId="5229"/>
    <cellStyle name="Comma 4 9 4" xfId="5230"/>
    <cellStyle name="Comma 5" xfId="5231"/>
    <cellStyle name="Comma 5 2" xfId="5232"/>
    <cellStyle name="Comma 5 2 2" xfId="5233"/>
    <cellStyle name="Comma 5 2 2 2" xfId="5234"/>
    <cellStyle name="Comma 5 2 2 2 2" xfId="5235"/>
    <cellStyle name="Comma 5 2 2 2 2 2" xfId="5236"/>
    <cellStyle name="Comma 5 2 2 2 2 2 2" xfId="5237"/>
    <cellStyle name="Comma 5 2 2 2 2 2 2 2" xfId="5238"/>
    <cellStyle name="Comma 5 2 2 2 2 2 3" xfId="5239"/>
    <cellStyle name="Comma 5 2 2 2 2 3" xfId="5240"/>
    <cellStyle name="Comma 5 2 2 2 2 3 2" xfId="5241"/>
    <cellStyle name="Comma 5 2 2 2 2 4" xfId="5242"/>
    <cellStyle name="Comma 5 2 2 2 3" xfId="5243"/>
    <cellStyle name="Comma 5 2 2 2 3 2" xfId="5244"/>
    <cellStyle name="Comma 5 2 2 2 3 2 2" xfId="5245"/>
    <cellStyle name="Comma 5 2 2 2 3 2 2 2" xfId="5246"/>
    <cellStyle name="Comma 5 2 2 2 3 2 3" xfId="5247"/>
    <cellStyle name="Comma 5 2 2 2 3 3" xfId="5248"/>
    <cellStyle name="Comma 5 2 2 2 3 3 2" xfId="5249"/>
    <cellStyle name="Comma 5 2 2 2 3 4" xfId="5250"/>
    <cellStyle name="Comma 5 2 2 2 4" xfId="5251"/>
    <cellStyle name="Comma 5 2 2 2 4 2" xfId="5252"/>
    <cellStyle name="Comma 5 2 2 2 4 2 2" xfId="5253"/>
    <cellStyle name="Comma 5 2 2 2 4 2 2 2" xfId="5254"/>
    <cellStyle name="Comma 5 2 2 2 4 2 3" xfId="5255"/>
    <cellStyle name="Comma 5 2 2 2 4 3" xfId="5256"/>
    <cellStyle name="Comma 5 2 2 2 4 3 2" xfId="5257"/>
    <cellStyle name="Comma 5 2 2 2 4 4" xfId="5258"/>
    <cellStyle name="Comma 5 2 2 2 5" xfId="5259"/>
    <cellStyle name="Comma 5 2 2 2 5 2" xfId="5260"/>
    <cellStyle name="Comma 5 2 2 2 5 2 2" xfId="5261"/>
    <cellStyle name="Comma 5 2 2 2 5 3" xfId="5262"/>
    <cellStyle name="Comma 5 2 2 2 6" xfId="5263"/>
    <cellStyle name="Comma 5 2 2 2 6 2" xfId="5264"/>
    <cellStyle name="Comma 5 2 2 2 7" xfId="5265"/>
    <cellStyle name="Comma 5 2 2 3" xfId="5266"/>
    <cellStyle name="Comma 5 2 2 3 2" xfId="5267"/>
    <cellStyle name="Comma 5 2 2 3 2 2" xfId="5268"/>
    <cellStyle name="Comma 5 2 2 3 2 2 2" xfId="5269"/>
    <cellStyle name="Comma 5 2 2 3 2 3" xfId="5270"/>
    <cellStyle name="Comma 5 2 2 3 3" xfId="5271"/>
    <cellStyle name="Comma 5 2 2 3 3 2" xfId="5272"/>
    <cellStyle name="Comma 5 2 2 3 4" xfId="5273"/>
    <cellStyle name="Comma 5 2 2 4" xfId="5274"/>
    <cellStyle name="Comma 5 2 2 4 2" xfId="5275"/>
    <cellStyle name="Comma 5 2 2 4 2 2" xfId="5276"/>
    <cellStyle name="Comma 5 2 2 4 2 2 2" xfId="5277"/>
    <cellStyle name="Comma 5 2 2 4 2 3" xfId="5278"/>
    <cellStyle name="Comma 5 2 2 4 3" xfId="5279"/>
    <cellStyle name="Comma 5 2 2 4 3 2" xfId="5280"/>
    <cellStyle name="Comma 5 2 2 4 4" xfId="5281"/>
    <cellStyle name="Comma 5 2 2 5" xfId="5282"/>
    <cellStyle name="Comma 5 2 2 5 2" xfId="5283"/>
    <cellStyle name="Comma 5 2 2 5 2 2" xfId="5284"/>
    <cellStyle name="Comma 5 2 2 5 2 2 2" xfId="5285"/>
    <cellStyle name="Comma 5 2 2 5 2 3" xfId="5286"/>
    <cellStyle name="Comma 5 2 2 5 3" xfId="5287"/>
    <cellStyle name="Comma 5 2 2 5 3 2" xfId="5288"/>
    <cellStyle name="Comma 5 2 2 5 4" xfId="5289"/>
    <cellStyle name="Comma 5 2 2 6" xfId="5290"/>
    <cellStyle name="Comma 5 2 2 6 2" xfId="5291"/>
    <cellStyle name="Comma 5 2 2 6 2 2" xfId="5292"/>
    <cellStyle name="Comma 5 2 2 6 3" xfId="5293"/>
    <cellStyle name="Comma 5 2 2 7" xfId="5294"/>
    <cellStyle name="Comma 5 2 2 7 2" xfId="5295"/>
    <cellStyle name="Comma 5 2 2 8" xfId="5296"/>
    <cellStyle name="Comma 5 2 3" xfId="5297"/>
    <cellStyle name="Comma 5 2 3 2" xfId="5298"/>
    <cellStyle name="Comma 5 2 3 2 2" xfId="5299"/>
    <cellStyle name="Comma 5 2 3 2 2 2" xfId="5300"/>
    <cellStyle name="Comma 5 2 3 2 2 2 2" xfId="5301"/>
    <cellStyle name="Comma 5 2 3 2 2 3" xfId="5302"/>
    <cellStyle name="Comma 5 2 3 2 3" xfId="5303"/>
    <cellStyle name="Comma 5 2 3 2 3 2" xfId="5304"/>
    <cellStyle name="Comma 5 2 3 2 4" xfId="5305"/>
    <cellStyle name="Comma 5 2 3 3" xfId="5306"/>
    <cellStyle name="Comma 5 2 3 3 2" xfId="5307"/>
    <cellStyle name="Comma 5 2 3 3 2 2" xfId="5308"/>
    <cellStyle name="Comma 5 2 3 3 2 2 2" xfId="5309"/>
    <cellStyle name="Comma 5 2 3 3 2 3" xfId="5310"/>
    <cellStyle name="Comma 5 2 3 3 3" xfId="5311"/>
    <cellStyle name="Comma 5 2 3 3 3 2" xfId="5312"/>
    <cellStyle name="Comma 5 2 3 3 4" xfId="5313"/>
    <cellStyle name="Comma 5 2 3 4" xfId="5314"/>
    <cellStyle name="Comma 5 2 3 4 2" xfId="5315"/>
    <cellStyle name="Comma 5 2 3 4 2 2" xfId="5316"/>
    <cellStyle name="Comma 5 2 3 4 2 2 2" xfId="5317"/>
    <cellStyle name="Comma 5 2 3 4 2 3" xfId="5318"/>
    <cellStyle name="Comma 5 2 3 4 3" xfId="5319"/>
    <cellStyle name="Comma 5 2 3 4 3 2" xfId="5320"/>
    <cellStyle name="Comma 5 2 3 4 4" xfId="5321"/>
    <cellStyle name="Comma 5 2 3 5" xfId="5322"/>
    <cellStyle name="Comma 5 2 3 5 2" xfId="5323"/>
    <cellStyle name="Comma 5 2 3 5 2 2" xfId="5324"/>
    <cellStyle name="Comma 5 2 3 5 3" xfId="5325"/>
    <cellStyle name="Comma 5 2 3 6" xfId="5326"/>
    <cellStyle name="Comma 5 2 3 6 2" xfId="5327"/>
    <cellStyle name="Comma 5 2 3 7" xfId="5328"/>
    <cellStyle name="Comma 5 2 4" xfId="5329"/>
    <cellStyle name="Comma 5 2 4 2" xfId="5330"/>
    <cellStyle name="Comma 5 2 4 2 2" xfId="5331"/>
    <cellStyle name="Comma 5 2 4 2 2 2" xfId="5332"/>
    <cellStyle name="Comma 5 2 4 2 3" xfId="5333"/>
    <cellStyle name="Comma 5 2 4 3" xfId="5334"/>
    <cellStyle name="Comma 5 2 4 3 2" xfId="5335"/>
    <cellStyle name="Comma 5 2 4 4" xfId="5336"/>
    <cellStyle name="Comma 5 2 5" xfId="5337"/>
    <cellStyle name="Comma 5 2 5 2" xfId="5338"/>
    <cellStyle name="Comma 5 2 5 2 2" xfId="5339"/>
    <cellStyle name="Comma 5 2 5 2 2 2" xfId="5340"/>
    <cellStyle name="Comma 5 2 5 2 3" xfId="5341"/>
    <cellStyle name="Comma 5 2 5 3" xfId="5342"/>
    <cellStyle name="Comma 5 2 5 3 2" xfId="5343"/>
    <cellStyle name="Comma 5 2 5 4" xfId="5344"/>
    <cellStyle name="Comma 5 2 6" xfId="5345"/>
    <cellStyle name="Comma 5 2 6 2" xfId="5346"/>
    <cellStyle name="Comma 5 2 6 2 2" xfId="5347"/>
    <cellStyle name="Comma 5 2 6 2 2 2" xfId="5348"/>
    <cellStyle name="Comma 5 2 6 2 3" xfId="5349"/>
    <cellStyle name="Comma 5 2 6 3" xfId="5350"/>
    <cellStyle name="Comma 5 2 6 3 2" xfId="5351"/>
    <cellStyle name="Comma 5 2 6 4" xfId="5352"/>
    <cellStyle name="Comma 5 2 7" xfId="5353"/>
    <cellStyle name="Comma 5 2 7 2" xfId="5354"/>
    <cellStyle name="Comma 5 2 7 2 2" xfId="5355"/>
    <cellStyle name="Comma 5 2 7 3" xfId="5356"/>
    <cellStyle name="Comma 5 2 8" xfId="5357"/>
    <cellStyle name="Comma 5 2 8 2" xfId="5358"/>
    <cellStyle name="Comma 5 2 9" xfId="5359"/>
    <cellStyle name="Comma 5 3" xfId="5360"/>
    <cellStyle name="Comma 5 4" xfId="5361"/>
    <cellStyle name="Comma 5 4 2" xfId="5362"/>
    <cellStyle name="Comma 5 4 2 2" xfId="5363"/>
    <cellStyle name="Comma 5 4 2 2 2" xfId="5364"/>
    <cellStyle name="Comma 5 4 2 3" xfId="5365"/>
    <cellStyle name="Comma 5 4 3" xfId="5366"/>
    <cellStyle name="Comma 5 4 3 2" xfId="5367"/>
    <cellStyle name="Comma 5 4 4" xfId="5368"/>
    <cellStyle name="Comma 6" xfId="5369"/>
    <cellStyle name="Comma 6 10" xfId="5370"/>
    <cellStyle name="Comma 6 2" xfId="5371"/>
    <cellStyle name="Comma 6 2 2" xfId="5372"/>
    <cellStyle name="Comma 6 2 2 2" xfId="5373"/>
    <cellStyle name="Comma 6 2 2 2 2" xfId="5374"/>
    <cellStyle name="Comma 6 2 2 2 2 2" xfId="5375"/>
    <cellStyle name="Comma 6 2 2 2 2 2 2" xfId="5376"/>
    <cellStyle name="Comma 6 2 2 2 2 3" xfId="5377"/>
    <cellStyle name="Comma 6 2 2 2 3" xfId="5378"/>
    <cellStyle name="Comma 6 2 2 2 3 2" xfId="5379"/>
    <cellStyle name="Comma 6 2 2 2 4" xfId="5380"/>
    <cellStyle name="Comma 6 2 2 3" xfId="5381"/>
    <cellStyle name="Comma 6 2 2 3 2" xfId="5382"/>
    <cellStyle name="Comma 6 2 2 3 2 2" xfId="5383"/>
    <cellStyle name="Comma 6 2 2 3 2 2 2" xfId="5384"/>
    <cellStyle name="Comma 6 2 2 3 2 3" xfId="5385"/>
    <cellStyle name="Comma 6 2 2 3 3" xfId="5386"/>
    <cellStyle name="Comma 6 2 2 3 3 2" xfId="5387"/>
    <cellStyle name="Comma 6 2 2 3 4" xfId="5388"/>
    <cellStyle name="Comma 6 2 2 4" xfId="5389"/>
    <cellStyle name="Comma 6 2 2 4 2" xfId="5390"/>
    <cellStyle name="Comma 6 2 2 4 2 2" xfId="5391"/>
    <cellStyle name="Comma 6 2 2 4 2 2 2" xfId="5392"/>
    <cellStyle name="Comma 6 2 2 4 2 3" xfId="5393"/>
    <cellStyle name="Comma 6 2 2 4 3" xfId="5394"/>
    <cellStyle name="Comma 6 2 2 4 3 2" xfId="5395"/>
    <cellStyle name="Comma 6 2 2 4 4" xfId="5396"/>
    <cellStyle name="Comma 6 2 2 5" xfId="5397"/>
    <cellStyle name="Comma 6 2 2 5 2" xfId="5398"/>
    <cellStyle name="Comma 6 2 2 5 2 2" xfId="5399"/>
    <cellStyle name="Comma 6 2 2 5 3" xfId="5400"/>
    <cellStyle name="Comma 6 2 2 6" xfId="5401"/>
    <cellStyle name="Comma 6 2 2 6 2" xfId="5402"/>
    <cellStyle name="Comma 6 2 2 7" xfId="5403"/>
    <cellStyle name="Comma 6 2 3" xfId="5404"/>
    <cellStyle name="Comma 6 2 3 2" xfId="5405"/>
    <cellStyle name="Comma 6 2 3 2 2" xfId="5406"/>
    <cellStyle name="Comma 6 2 3 2 2 2" xfId="5407"/>
    <cellStyle name="Comma 6 2 3 2 3" xfId="5408"/>
    <cellStyle name="Comma 6 2 3 3" xfId="5409"/>
    <cellStyle name="Comma 6 2 3 3 2" xfId="5410"/>
    <cellStyle name="Comma 6 2 3 4" xfId="5411"/>
    <cellStyle name="Comma 6 2 4" xfId="5412"/>
    <cellStyle name="Comma 6 2 4 2" xfId="5413"/>
    <cellStyle name="Comma 6 2 4 2 2" xfId="5414"/>
    <cellStyle name="Comma 6 2 4 2 2 2" xfId="5415"/>
    <cellStyle name="Comma 6 2 4 2 3" xfId="5416"/>
    <cellStyle name="Comma 6 2 4 3" xfId="5417"/>
    <cellStyle name="Comma 6 2 4 3 2" xfId="5418"/>
    <cellStyle name="Comma 6 2 4 4" xfId="5419"/>
    <cellStyle name="Comma 6 2 5" xfId="5420"/>
    <cellStyle name="Comma 6 2 5 2" xfId="5421"/>
    <cellStyle name="Comma 6 2 5 2 2" xfId="5422"/>
    <cellStyle name="Comma 6 2 5 2 2 2" xfId="5423"/>
    <cellStyle name="Comma 6 2 5 2 3" xfId="5424"/>
    <cellStyle name="Comma 6 2 5 3" xfId="5425"/>
    <cellStyle name="Comma 6 2 5 3 2" xfId="5426"/>
    <cellStyle name="Comma 6 2 5 4" xfId="5427"/>
    <cellStyle name="Comma 6 2 6" xfId="5428"/>
    <cellStyle name="Comma 6 2 6 2" xfId="5429"/>
    <cellStyle name="Comma 6 2 6 2 2" xfId="5430"/>
    <cellStyle name="Comma 6 2 6 3" xfId="5431"/>
    <cellStyle name="Comma 6 2 7" xfId="5432"/>
    <cellStyle name="Comma 6 2 7 2" xfId="5433"/>
    <cellStyle name="Comma 6 2 8" xfId="5434"/>
    <cellStyle name="Comma 6 3" xfId="5435"/>
    <cellStyle name="Comma 6 3 2" xfId="5436"/>
    <cellStyle name="Comma 6 3 2 2" xfId="5437"/>
    <cellStyle name="Comma 6 3 2 2 2" xfId="5438"/>
    <cellStyle name="Comma 6 3 2 2 2 2" xfId="5439"/>
    <cellStyle name="Comma 6 3 2 2 3" xfId="5440"/>
    <cellStyle name="Comma 6 3 2 3" xfId="5441"/>
    <cellStyle name="Comma 6 3 2 3 2" xfId="5442"/>
    <cellStyle name="Comma 6 3 2 4" xfId="5443"/>
    <cellStyle name="Comma 6 3 3" xfId="5444"/>
    <cellStyle name="Comma 6 3 3 2" xfId="5445"/>
    <cellStyle name="Comma 6 3 3 2 2" xfId="5446"/>
    <cellStyle name="Comma 6 3 3 2 2 2" xfId="5447"/>
    <cellStyle name="Comma 6 3 3 2 3" xfId="5448"/>
    <cellStyle name="Comma 6 3 3 3" xfId="5449"/>
    <cellStyle name="Comma 6 3 3 3 2" xfId="5450"/>
    <cellStyle name="Comma 6 3 3 4" xfId="5451"/>
    <cellStyle name="Comma 6 3 4" xfId="5452"/>
    <cellStyle name="Comma 6 3 4 2" xfId="5453"/>
    <cellStyle name="Comma 6 3 4 2 2" xfId="5454"/>
    <cellStyle name="Comma 6 3 4 2 2 2" xfId="5455"/>
    <cellStyle name="Comma 6 3 4 2 3" xfId="5456"/>
    <cellStyle name="Comma 6 3 4 3" xfId="5457"/>
    <cellStyle name="Comma 6 3 4 3 2" xfId="5458"/>
    <cellStyle name="Comma 6 3 4 4" xfId="5459"/>
    <cellStyle name="Comma 6 3 5" xfId="5460"/>
    <cellStyle name="Comma 6 3 5 2" xfId="5461"/>
    <cellStyle name="Comma 6 3 5 2 2" xfId="5462"/>
    <cellStyle name="Comma 6 3 5 3" xfId="5463"/>
    <cellStyle name="Comma 6 3 6" xfId="5464"/>
    <cellStyle name="Comma 6 3 6 2" xfId="5465"/>
    <cellStyle name="Comma 6 3 7" xfId="5466"/>
    <cellStyle name="Comma 6 4" xfId="5467"/>
    <cellStyle name="Comma 6 4 2" xfId="5468"/>
    <cellStyle name="Comma 6 4 2 2" xfId="5469"/>
    <cellStyle name="Comma 6 4 2 2 2" xfId="5470"/>
    <cellStyle name="Comma 6 4 2 3" xfId="5471"/>
    <cellStyle name="Comma 6 4 3" xfId="5472"/>
    <cellStyle name="Comma 6 4 3 2" xfId="5473"/>
    <cellStyle name="Comma 6 4 4" xfId="5474"/>
    <cellStyle name="Comma 6 5" xfId="5475"/>
    <cellStyle name="Comma 6 5 2" xfId="5476"/>
    <cellStyle name="Comma 6 5 2 2" xfId="5477"/>
    <cellStyle name="Comma 6 5 2 2 2" xfId="5478"/>
    <cellStyle name="Comma 6 5 2 3" xfId="5479"/>
    <cellStyle name="Comma 6 5 3" xfId="5480"/>
    <cellStyle name="Comma 6 5 3 2" xfId="5481"/>
    <cellStyle name="Comma 6 5 4" xfId="5482"/>
    <cellStyle name="Comma 6 6" xfId="5483"/>
    <cellStyle name="Comma 6 6 2" xfId="5484"/>
    <cellStyle name="Comma 6 6 2 2" xfId="5485"/>
    <cellStyle name="Comma 6 6 2 2 2" xfId="5486"/>
    <cellStyle name="Comma 6 6 2 3" xfId="5487"/>
    <cellStyle name="Comma 6 6 3" xfId="5488"/>
    <cellStyle name="Comma 6 6 3 2" xfId="5489"/>
    <cellStyle name="Comma 6 6 4" xfId="5490"/>
    <cellStyle name="Comma 6 7" xfId="5491"/>
    <cellStyle name="Comma 6 7 2" xfId="5492"/>
    <cellStyle name="Comma 6 7 2 2" xfId="5493"/>
    <cellStyle name="Comma 6 7 2 2 2" xfId="5494"/>
    <cellStyle name="Comma 6 7 2 3" xfId="5495"/>
    <cellStyle name="Comma 6 7 3" xfId="5496"/>
    <cellStyle name="Comma 6 7 3 2" xfId="5497"/>
    <cellStyle name="Comma 6 7 4" xfId="5498"/>
    <cellStyle name="Comma 6 8" xfId="5499"/>
    <cellStyle name="Comma 6 8 2" xfId="5500"/>
    <cellStyle name="Comma 6 8 2 2" xfId="5501"/>
    <cellStyle name="Comma 6 8 3" xfId="5502"/>
    <cellStyle name="Comma 6 9" xfId="5503"/>
    <cellStyle name="Comma 6 9 2" xfId="5504"/>
    <cellStyle name="Comma 7" xfId="5505"/>
    <cellStyle name="Comma 7 10" xfId="5506"/>
    <cellStyle name="Comma 7 2" xfId="5507"/>
    <cellStyle name="Comma 7 2 2" xfId="5508"/>
    <cellStyle name="Comma 7 2 2 2" xfId="5509"/>
    <cellStyle name="Comma 7 2 2 2 2" xfId="5510"/>
    <cellStyle name="Comma 7 2 2 2 2 2" xfId="5511"/>
    <cellStyle name="Comma 7 2 2 2 2 2 2" xfId="5512"/>
    <cellStyle name="Comma 7 2 2 2 2 3" xfId="5513"/>
    <cellStyle name="Comma 7 2 2 2 3" xfId="5514"/>
    <cellStyle name="Comma 7 2 2 2 3 2" xfId="5515"/>
    <cellStyle name="Comma 7 2 2 2 4" xfId="5516"/>
    <cellStyle name="Comma 7 2 2 3" xfId="5517"/>
    <cellStyle name="Comma 7 2 2 3 2" xfId="5518"/>
    <cellStyle name="Comma 7 2 2 3 2 2" xfId="5519"/>
    <cellStyle name="Comma 7 2 2 3 2 2 2" xfId="5520"/>
    <cellStyle name="Comma 7 2 2 3 2 3" xfId="5521"/>
    <cellStyle name="Comma 7 2 2 3 3" xfId="5522"/>
    <cellStyle name="Comma 7 2 2 3 3 2" xfId="5523"/>
    <cellStyle name="Comma 7 2 2 3 4" xfId="5524"/>
    <cellStyle name="Comma 7 2 2 4" xfId="5525"/>
    <cellStyle name="Comma 7 2 2 4 2" xfId="5526"/>
    <cellStyle name="Comma 7 2 2 4 2 2" xfId="5527"/>
    <cellStyle name="Comma 7 2 2 4 2 2 2" xfId="5528"/>
    <cellStyle name="Comma 7 2 2 4 2 3" xfId="5529"/>
    <cellStyle name="Comma 7 2 2 4 3" xfId="5530"/>
    <cellStyle name="Comma 7 2 2 4 3 2" xfId="5531"/>
    <cellStyle name="Comma 7 2 2 4 4" xfId="5532"/>
    <cellStyle name="Comma 7 2 2 5" xfId="5533"/>
    <cellStyle name="Comma 7 2 2 5 2" xfId="5534"/>
    <cellStyle name="Comma 7 2 2 5 2 2" xfId="5535"/>
    <cellStyle name="Comma 7 2 2 5 3" xfId="5536"/>
    <cellStyle name="Comma 7 2 2 6" xfId="5537"/>
    <cellStyle name="Comma 7 2 2 6 2" xfId="5538"/>
    <cellStyle name="Comma 7 2 2 7" xfId="5539"/>
    <cellStyle name="Comma 7 2 3" xfId="5540"/>
    <cellStyle name="Comma 7 2 3 2" xfId="5541"/>
    <cellStyle name="Comma 7 2 3 2 2" xfId="5542"/>
    <cellStyle name="Comma 7 2 3 2 2 2" xfId="5543"/>
    <cellStyle name="Comma 7 2 3 2 3" xfId="5544"/>
    <cellStyle name="Comma 7 2 3 3" xfId="5545"/>
    <cellStyle name="Comma 7 2 3 3 2" xfId="5546"/>
    <cellStyle name="Comma 7 2 3 4" xfId="5547"/>
    <cellStyle name="Comma 7 2 4" xfId="5548"/>
    <cellStyle name="Comma 7 2 4 2" xfId="5549"/>
    <cellStyle name="Comma 7 2 4 2 2" xfId="5550"/>
    <cellStyle name="Comma 7 2 4 2 2 2" xfId="5551"/>
    <cellStyle name="Comma 7 2 4 2 3" xfId="5552"/>
    <cellStyle name="Comma 7 2 4 3" xfId="5553"/>
    <cellStyle name="Comma 7 2 4 3 2" xfId="5554"/>
    <cellStyle name="Comma 7 2 4 4" xfId="5555"/>
    <cellStyle name="Comma 7 2 5" xfId="5556"/>
    <cellStyle name="Comma 7 2 5 2" xfId="5557"/>
    <cellStyle name="Comma 7 2 5 2 2" xfId="5558"/>
    <cellStyle name="Comma 7 2 5 2 2 2" xfId="5559"/>
    <cellStyle name="Comma 7 2 5 2 3" xfId="5560"/>
    <cellStyle name="Comma 7 2 5 3" xfId="5561"/>
    <cellStyle name="Comma 7 2 5 3 2" xfId="5562"/>
    <cellStyle name="Comma 7 2 5 4" xfId="5563"/>
    <cellStyle name="Comma 7 2 6" xfId="5564"/>
    <cellStyle name="Comma 7 2 6 2" xfId="5565"/>
    <cellStyle name="Comma 7 2 6 2 2" xfId="5566"/>
    <cellStyle name="Comma 7 2 6 3" xfId="5567"/>
    <cellStyle name="Comma 7 2 7" xfId="5568"/>
    <cellStyle name="Comma 7 2 7 2" xfId="5569"/>
    <cellStyle name="Comma 7 2 8" xfId="5570"/>
    <cellStyle name="Comma 7 3" xfId="5571"/>
    <cellStyle name="Comma 7 3 2" xfId="5572"/>
    <cellStyle name="Comma 7 3 2 2" xfId="5573"/>
    <cellStyle name="Comma 7 3 2 2 2" xfId="5574"/>
    <cellStyle name="Comma 7 3 2 2 2 2" xfId="5575"/>
    <cellStyle name="Comma 7 3 2 2 3" xfId="5576"/>
    <cellStyle name="Comma 7 3 2 3" xfId="5577"/>
    <cellStyle name="Comma 7 3 2 3 2" xfId="5578"/>
    <cellStyle name="Comma 7 3 2 4" xfId="5579"/>
    <cellStyle name="Comma 7 3 3" xfId="5580"/>
    <cellStyle name="Comma 7 3 3 2" xfId="5581"/>
    <cellStyle name="Comma 7 3 3 2 2" xfId="5582"/>
    <cellStyle name="Comma 7 3 3 2 2 2" xfId="5583"/>
    <cellStyle name="Comma 7 3 3 2 3" xfId="5584"/>
    <cellStyle name="Comma 7 3 3 3" xfId="5585"/>
    <cellStyle name="Comma 7 3 3 3 2" xfId="5586"/>
    <cellStyle name="Comma 7 3 3 4" xfId="5587"/>
    <cellStyle name="Comma 7 3 4" xfId="5588"/>
    <cellStyle name="Comma 7 3 4 2" xfId="5589"/>
    <cellStyle name="Comma 7 3 4 2 2" xfId="5590"/>
    <cellStyle name="Comma 7 3 4 2 2 2" xfId="5591"/>
    <cellStyle name="Comma 7 3 4 2 3" xfId="5592"/>
    <cellStyle name="Comma 7 3 4 3" xfId="5593"/>
    <cellStyle name="Comma 7 3 4 3 2" xfId="5594"/>
    <cellStyle name="Comma 7 3 4 4" xfId="5595"/>
    <cellStyle name="Comma 7 3 5" xfId="5596"/>
    <cellStyle name="Comma 7 3 5 2" xfId="5597"/>
    <cellStyle name="Comma 7 3 5 2 2" xfId="5598"/>
    <cellStyle name="Comma 7 3 5 3" xfId="5599"/>
    <cellStyle name="Comma 7 3 6" xfId="5600"/>
    <cellStyle name="Comma 7 3 6 2" xfId="5601"/>
    <cellStyle name="Comma 7 3 7" xfId="5602"/>
    <cellStyle name="Comma 7 4" xfId="5603"/>
    <cellStyle name="Comma 7 4 2" xfId="5604"/>
    <cellStyle name="Comma 7 4 2 2" xfId="5605"/>
    <cellStyle name="Comma 7 4 2 2 2" xfId="5606"/>
    <cellStyle name="Comma 7 4 2 3" xfId="5607"/>
    <cellStyle name="Comma 7 4 3" xfId="5608"/>
    <cellStyle name="Comma 7 4 3 2" xfId="5609"/>
    <cellStyle name="Comma 7 4 4" xfId="5610"/>
    <cellStyle name="Comma 7 5" xfId="5611"/>
    <cellStyle name="Comma 7 5 2" xfId="5612"/>
    <cellStyle name="Comma 7 5 2 2" xfId="5613"/>
    <cellStyle name="Comma 7 5 2 2 2" xfId="5614"/>
    <cellStyle name="Comma 7 5 2 3" xfId="5615"/>
    <cellStyle name="Comma 7 5 3" xfId="5616"/>
    <cellStyle name="Comma 7 5 3 2" xfId="5617"/>
    <cellStyle name="Comma 7 5 4" xfId="5618"/>
    <cellStyle name="Comma 7 6" xfId="5619"/>
    <cellStyle name="Comma 7 6 2" xfId="5620"/>
    <cellStyle name="Comma 7 6 2 2" xfId="5621"/>
    <cellStyle name="Comma 7 6 2 2 2" xfId="5622"/>
    <cellStyle name="Comma 7 6 2 3" xfId="5623"/>
    <cellStyle name="Comma 7 6 3" xfId="5624"/>
    <cellStyle name="Comma 7 6 3 2" xfId="5625"/>
    <cellStyle name="Comma 7 6 4" xfId="5626"/>
    <cellStyle name="Comma 7 7" xfId="5627"/>
    <cellStyle name="Comma 7 7 2" xfId="5628"/>
    <cellStyle name="Comma 7 7 2 2" xfId="5629"/>
    <cellStyle name="Comma 7 7 2 2 2" xfId="5630"/>
    <cellStyle name="Comma 7 7 2 3" xfId="5631"/>
    <cellStyle name="Comma 7 7 3" xfId="5632"/>
    <cellStyle name="Comma 7 7 3 2" xfId="5633"/>
    <cellStyle name="Comma 7 7 4" xfId="5634"/>
    <cellStyle name="Comma 7 8" xfId="5635"/>
    <cellStyle name="Comma 7 8 2" xfId="5636"/>
    <cellStyle name="Comma 7 8 2 2" xfId="5637"/>
    <cellStyle name="Comma 7 8 3" xfId="5638"/>
    <cellStyle name="Comma 7 9" xfId="5639"/>
    <cellStyle name="Comma 7 9 2" xfId="5640"/>
    <cellStyle name="Comma 8" xfId="5641"/>
    <cellStyle name="Comma 8 10" xfId="5642"/>
    <cellStyle name="Comma 8 2" xfId="5643"/>
    <cellStyle name="Comma 8 2 2" xfId="5644"/>
    <cellStyle name="Comma 8 2 2 2" xfId="5645"/>
    <cellStyle name="Comma 8 2 2 2 2" xfId="5646"/>
    <cellStyle name="Comma 8 2 2 2 2 2" xfId="5647"/>
    <cellStyle name="Comma 8 2 2 2 2 2 2" xfId="5648"/>
    <cellStyle name="Comma 8 2 2 2 2 3" xfId="5649"/>
    <cellStyle name="Comma 8 2 2 2 3" xfId="5650"/>
    <cellStyle name="Comma 8 2 2 2 3 2" xfId="5651"/>
    <cellStyle name="Comma 8 2 2 2 4" xfId="5652"/>
    <cellStyle name="Comma 8 2 2 3" xfId="5653"/>
    <cellStyle name="Comma 8 2 2 3 2" xfId="5654"/>
    <cellStyle name="Comma 8 2 2 3 2 2" xfId="5655"/>
    <cellStyle name="Comma 8 2 2 3 2 2 2" xfId="5656"/>
    <cellStyle name="Comma 8 2 2 3 2 3" xfId="5657"/>
    <cellStyle name="Comma 8 2 2 3 3" xfId="5658"/>
    <cellStyle name="Comma 8 2 2 3 3 2" xfId="5659"/>
    <cellStyle name="Comma 8 2 2 3 4" xfId="5660"/>
    <cellStyle name="Comma 8 2 2 4" xfId="5661"/>
    <cellStyle name="Comma 8 2 2 4 2" xfId="5662"/>
    <cellStyle name="Comma 8 2 2 4 2 2" xfId="5663"/>
    <cellStyle name="Comma 8 2 2 4 2 2 2" xfId="5664"/>
    <cellStyle name="Comma 8 2 2 4 2 3" xfId="5665"/>
    <cellStyle name="Comma 8 2 2 4 3" xfId="5666"/>
    <cellStyle name="Comma 8 2 2 4 3 2" xfId="5667"/>
    <cellStyle name="Comma 8 2 2 4 4" xfId="5668"/>
    <cellStyle name="Comma 8 2 2 5" xfId="5669"/>
    <cellStyle name="Comma 8 2 2 5 2" xfId="5670"/>
    <cellStyle name="Comma 8 2 2 5 2 2" xfId="5671"/>
    <cellStyle name="Comma 8 2 2 5 3" xfId="5672"/>
    <cellStyle name="Comma 8 2 2 6" xfId="5673"/>
    <cellStyle name="Comma 8 2 2 6 2" xfId="5674"/>
    <cellStyle name="Comma 8 2 2 7" xfId="5675"/>
    <cellStyle name="Comma 8 2 3" xfId="5676"/>
    <cellStyle name="Comma 8 2 3 2" xfId="5677"/>
    <cellStyle name="Comma 8 2 3 2 2" xfId="5678"/>
    <cellStyle name="Comma 8 2 3 2 2 2" xfId="5679"/>
    <cellStyle name="Comma 8 2 3 2 3" xfId="5680"/>
    <cellStyle name="Comma 8 2 3 3" xfId="5681"/>
    <cellStyle name="Comma 8 2 3 3 2" xfId="5682"/>
    <cellStyle name="Comma 8 2 3 4" xfId="5683"/>
    <cellStyle name="Comma 8 2 4" xfId="5684"/>
    <cellStyle name="Comma 8 2 4 2" xfId="5685"/>
    <cellStyle name="Comma 8 2 4 2 2" xfId="5686"/>
    <cellStyle name="Comma 8 2 4 2 2 2" xfId="5687"/>
    <cellStyle name="Comma 8 2 4 2 3" xfId="5688"/>
    <cellStyle name="Comma 8 2 4 3" xfId="5689"/>
    <cellStyle name="Comma 8 2 4 3 2" xfId="5690"/>
    <cellStyle name="Comma 8 2 4 4" xfId="5691"/>
    <cellStyle name="Comma 8 2 5" xfId="5692"/>
    <cellStyle name="Comma 8 2 5 2" xfId="5693"/>
    <cellStyle name="Comma 8 2 5 2 2" xfId="5694"/>
    <cellStyle name="Comma 8 2 5 2 2 2" xfId="5695"/>
    <cellStyle name="Comma 8 2 5 2 3" xfId="5696"/>
    <cellStyle name="Comma 8 2 5 3" xfId="5697"/>
    <cellStyle name="Comma 8 2 5 3 2" xfId="5698"/>
    <cellStyle name="Comma 8 2 5 4" xfId="5699"/>
    <cellStyle name="Comma 8 2 6" xfId="5700"/>
    <cellStyle name="Comma 8 2 6 2" xfId="5701"/>
    <cellStyle name="Comma 8 2 6 2 2" xfId="5702"/>
    <cellStyle name="Comma 8 2 6 3" xfId="5703"/>
    <cellStyle name="Comma 8 2 7" xfId="5704"/>
    <cellStyle name="Comma 8 2 7 2" xfId="5705"/>
    <cellStyle name="Comma 8 2 8" xfId="5706"/>
    <cellStyle name="Comma 8 3" xfId="5707"/>
    <cellStyle name="Comma 8 3 2" xfId="5708"/>
    <cellStyle name="Comma 8 3 2 2" xfId="5709"/>
    <cellStyle name="Comma 8 3 2 2 2" xfId="5710"/>
    <cellStyle name="Comma 8 3 2 2 2 2" xfId="5711"/>
    <cellStyle name="Comma 8 3 2 2 3" xfId="5712"/>
    <cellStyle name="Comma 8 3 2 3" xfId="5713"/>
    <cellStyle name="Comma 8 3 2 3 2" xfId="5714"/>
    <cellStyle name="Comma 8 3 2 4" xfId="5715"/>
    <cellStyle name="Comma 8 3 3" xfId="5716"/>
    <cellStyle name="Comma 8 3 3 2" xfId="5717"/>
    <cellStyle name="Comma 8 3 3 2 2" xfId="5718"/>
    <cellStyle name="Comma 8 3 3 2 2 2" xfId="5719"/>
    <cellStyle name="Comma 8 3 3 2 3" xfId="5720"/>
    <cellStyle name="Comma 8 3 3 3" xfId="5721"/>
    <cellStyle name="Comma 8 3 3 3 2" xfId="5722"/>
    <cellStyle name="Comma 8 3 3 4" xfId="5723"/>
    <cellStyle name="Comma 8 3 4" xfId="5724"/>
    <cellStyle name="Comma 8 3 4 2" xfId="5725"/>
    <cellStyle name="Comma 8 3 4 2 2" xfId="5726"/>
    <cellStyle name="Comma 8 3 4 2 2 2" xfId="5727"/>
    <cellStyle name="Comma 8 3 4 2 3" xfId="5728"/>
    <cellStyle name="Comma 8 3 4 3" xfId="5729"/>
    <cellStyle name="Comma 8 3 4 3 2" xfId="5730"/>
    <cellStyle name="Comma 8 3 4 4" xfId="5731"/>
    <cellStyle name="Comma 8 3 5" xfId="5732"/>
    <cellStyle name="Comma 8 3 5 2" xfId="5733"/>
    <cellStyle name="Comma 8 3 5 2 2" xfId="5734"/>
    <cellStyle name="Comma 8 3 5 3" xfId="5735"/>
    <cellStyle name="Comma 8 3 6" xfId="5736"/>
    <cellStyle name="Comma 8 3 6 2" xfId="5737"/>
    <cellStyle name="Comma 8 3 7" xfId="5738"/>
    <cellStyle name="Comma 8 4" xfId="5739"/>
    <cellStyle name="Comma 8 4 2" xfId="5740"/>
    <cellStyle name="Comma 8 4 2 2" xfId="5741"/>
    <cellStyle name="Comma 8 4 2 2 2" xfId="5742"/>
    <cellStyle name="Comma 8 4 2 3" xfId="5743"/>
    <cellStyle name="Comma 8 4 3" xfId="5744"/>
    <cellStyle name="Comma 8 4 3 2" xfId="5745"/>
    <cellStyle name="Comma 8 4 4" xfId="5746"/>
    <cellStyle name="Comma 8 5" xfId="5747"/>
    <cellStyle name="Comma 8 5 2" xfId="5748"/>
    <cellStyle name="Comma 8 5 2 2" xfId="5749"/>
    <cellStyle name="Comma 8 5 2 2 2" xfId="5750"/>
    <cellStyle name="Comma 8 5 2 3" xfId="5751"/>
    <cellStyle name="Comma 8 5 3" xfId="5752"/>
    <cellStyle name="Comma 8 5 3 2" xfId="5753"/>
    <cellStyle name="Comma 8 5 4" xfId="5754"/>
    <cellStyle name="Comma 8 6" xfId="5755"/>
    <cellStyle name="Comma 8 6 2" xfId="5756"/>
    <cellStyle name="Comma 8 6 2 2" xfId="5757"/>
    <cellStyle name="Comma 8 6 2 2 2" xfId="5758"/>
    <cellStyle name="Comma 8 6 2 3" xfId="5759"/>
    <cellStyle name="Comma 8 6 3" xfId="5760"/>
    <cellStyle name="Comma 8 6 3 2" xfId="5761"/>
    <cellStyle name="Comma 8 6 4" xfId="5762"/>
    <cellStyle name="Comma 8 7" xfId="5763"/>
    <cellStyle name="Comma 8 7 2" xfId="5764"/>
    <cellStyle name="Comma 8 7 2 2" xfId="5765"/>
    <cellStyle name="Comma 8 7 2 2 2" xfId="5766"/>
    <cellStyle name="Comma 8 7 2 3" xfId="5767"/>
    <cellStyle name="Comma 8 7 3" xfId="5768"/>
    <cellStyle name="Comma 8 7 3 2" xfId="5769"/>
    <cellStyle name="Comma 8 7 4" xfId="5770"/>
    <cellStyle name="Comma 8 8" xfId="5771"/>
    <cellStyle name="Comma 8 8 2" xfId="5772"/>
    <cellStyle name="Comma 8 8 2 2" xfId="5773"/>
    <cellStyle name="Comma 8 8 3" xfId="5774"/>
    <cellStyle name="Comma 8 9" xfId="5775"/>
    <cellStyle name="Comma 8 9 2" xfId="5776"/>
    <cellStyle name="Comma 9" xfId="5777"/>
    <cellStyle name="Comma 9 10" xfId="5778"/>
    <cellStyle name="Comma 9 2" xfId="5779"/>
    <cellStyle name="Comma 9 2 2" xfId="5780"/>
    <cellStyle name="Comma 9 2 2 2" xfId="5781"/>
    <cellStyle name="Comma 9 2 2 2 2" xfId="5782"/>
    <cellStyle name="Comma 9 2 2 2 2 2" xfId="5783"/>
    <cellStyle name="Comma 9 2 2 2 2 2 2" xfId="5784"/>
    <cellStyle name="Comma 9 2 2 2 2 3" xfId="5785"/>
    <cellStyle name="Comma 9 2 2 2 3" xfId="5786"/>
    <cellStyle name="Comma 9 2 2 2 3 2" xfId="5787"/>
    <cellStyle name="Comma 9 2 2 2 4" xfId="5788"/>
    <cellStyle name="Comma 9 2 2 3" xfId="5789"/>
    <cellStyle name="Comma 9 2 2 3 2" xfId="5790"/>
    <cellStyle name="Comma 9 2 2 3 2 2" xfId="5791"/>
    <cellStyle name="Comma 9 2 2 3 2 2 2" xfId="5792"/>
    <cellStyle name="Comma 9 2 2 3 2 3" xfId="5793"/>
    <cellStyle name="Comma 9 2 2 3 3" xfId="5794"/>
    <cellStyle name="Comma 9 2 2 3 3 2" xfId="5795"/>
    <cellStyle name="Comma 9 2 2 3 4" xfId="5796"/>
    <cellStyle name="Comma 9 2 2 4" xfId="5797"/>
    <cellStyle name="Comma 9 2 2 4 2" xfId="5798"/>
    <cellStyle name="Comma 9 2 2 4 2 2" xfId="5799"/>
    <cellStyle name="Comma 9 2 2 4 2 2 2" xfId="5800"/>
    <cellStyle name="Comma 9 2 2 4 2 3" xfId="5801"/>
    <cellStyle name="Comma 9 2 2 4 3" xfId="5802"/>
    <cellStyle name="Comma 9 2 2 4 3 2" xfId="5803"/>
    <cellStyle name="Comma 9 2 2 4 4" xfId="5804"/>
    <cellStyle name="Comma 9 2 2 5" xfId="5805"/>
    <cellStyle name="Comma 9 2 2 5 2" xfId="5806"/>
    <cellStyle name="Comma 9 2 2 5 2 2" xfId="5807"/>
    <cellStyle name="Comma 9 2 2 5 3" xfId="5808"/>
    <cellStyle name="Comma 9 2 2 6" xfId="5809"/>
    <cellStyle name="Comma 9 2 2 6 2" xfId="5810"/>
    <cellStyle name="Comma 9 2 2 7" xfId="5811"/>
    <cellStyle name="Comma 9 2 3" xfId="5812"/>
    <cellStyle name="Comma 9 2 3 2" xfId="5813"/>
    <cellStyle name="Comma 9 2 3 2 2" xfId="5814"/>
    <cellStyle name="Comma 9 2 3 2 2 2" xfId="5815"/>
    <cellStyle name="Comma 9 2 3 2 3" xfId="5816"/>
    <cellStyle name="Comma 9 2 3 3" xfId="5817"/>
    <cellStyle name="Comma 9 2 3 3 2" xfId="5818"/>
    <cellStyle name="Comma 9 2 3 4" xfId="5819"/>
    <cellStyle name="Comma 9 2 4" xfId="5820"/>
    <cellStyle name="Comma 9 2 4 2" xfId="5821"/>
    <cellStyle name="Comma 9 2 4 2 2" xfId="5822"/>
    <cellStyle name="Comma 9 2 4 2 2 2" xfId="5823"/>
    <cellStyle name="Comma 9 2 4 2 3" xfId="5824"/>
    <cellStyle name="Comma 9 2 4 3" xfId="5825"/>
    <cellStyle name="Comma 9 2 4 3 2" xfId="5826"/>
    <cellStyle name="Comma 9 2 4 4" xfId="5827"/>
    <cellStyle name="Comma 9 2 5" xfId="5828"/>
    <cellStyle name="Comma 9 2 5 2" xfId="5829"/>
    <cellStyle name="Comma 9 2 5 2 2" xfId="5830"/>
    <cellStyle name="Comma 9 2 5 2 2 2" xfId="5831"/>
    <cellStyle name="Comma 9 2 5 2 3" xfId="5832"/>
    <cellStyle name="Comma 9 2 5 3" xfId="5833"/>
    <cellStyle name="Comma 9 2 5 3 2" xfId="5834"/>
    <cellStyle name="Comma 9 2 5 4" xfId="5835"/>
    <cellStyle name="Comma 9 2 6" xfId="5836"/>
    <cellStyle name="Comma 9 2 6 2" xfId="5837"/>
    <cellStyle name="Comma 9 2 6 2 2" xfId="5838"/>
    <cellStyle name="Comma 9 2 6 3" xfId="5839"/>
    <cellStyle name="Comma 9 2 7" xfId="5840"/>
    <cellStyle name="Comma 9 2 7 2" xfId="5841"/>
    <cellStyle name="Comma 9 2 8" xfId="5842"/>
    <cellStyle name="Comma 9 3" xfId="5843"/>
    <cellStyle name="Comma 9 3 2" xfId="5844"/>
    <cellStyle name="Comma 9 3 2 2" xfId="5845"/>
    <cellStyle name="Comma 9 3 2 2 2" xfId="5846"/>
    <cellStyle name="Comma 9 3 2 2 2 2" xfId="5847"/>
    <cellStyle name="Comma 9 3 2 2 3" xfId="5848"/>
    <cellStyle name="Comma 9 3 2 3" xfId="5849"/>
    <cellStyle name="Comma 9 3 2 3 2" xfId="5850"/>
    <cellStyle name="Comma 9 3 2 4" xfId="5851"/>
    <cellStyle name="Comma 9 3 3" xfId="5852"/>
    <cellStyle name="Comma 9 3 3 2" xfId="5853"/>
    <cellStyle name="Comma 9 3 3 2 2" xfId="5854"/>
    <cellStyle name="Comma 9 3 3 2 2 2" xfId="5855"/>
    <cellStyle name="Comma 9 3 3 2 3" xfId="5856"/>
    <cellStyle name="Comma 9 3 3 3" xfId="5857"/>
    <cellStyle name="Comma 9 3 3 3 2" xfId="5858"/>
    <cellStyle name="Comma 9 3 3 4" xfId="5859"/>
    <cellStyle name="Comma 9 3 4" xfId="5860"/>
    <cellStyle name="Comma 9 3 4 2" xfId="5861"/>
    <cellStyle name="Comma 9 3 4 2 2" xfId="5862"/>
    <cellStyle name="Comma 9 3 4 2 2 2" xfId="5863"/>
    <cellStyle name="Comma 9 3 4 2 3" xfId="5864"/>
    <cellStyle name="Comma 9 3 4 3" xfId="5865"/>
    <cellStyle name="Comma 9 3 4 3 2" xfId="5866"/>
    <cellStyle name="Comma 9 3 4 4" xfId="5867"/>
    <cellStyle name="Comma 9 3 5" xfId="5868"/>
    <cellStyle name="Comma 9 3 5 2" xfId="5869"/>
    <cellStyle name="Comma 9 3 5 2 2" xfId="5870"/>
    <cellStyle name="Comma 9 3 5 3" xfId="5871"/>
    <cellStyle name="Comma 9 3 6" xfId="5872"/>
    <cellStyle name="Comma 9 3 6 2" xfId="5873"/>
    <cellStyle name="Comma 9 3 7" xfId="5874"/>
    <cellStyle name="Comma 9 4" xfId="5875"/>
    <cellStyle name="Comma 9 4 2" xfId="5876"/>
    <cellStyle name="Comma 9 4 2 2" xfId="5877"/>
    <cellStyle name="Comma 9 4 2 2 2" xfId="5878"/>
    <cellStyle name="Comma 9 4 2 3" xfId="5879"/>
    <cellStyle name="Comma 9 4 3" xfId="5880"/>
    <cellStyle name="Comma 9 4 3 2" xfId="5881"/>
    <cellStyle name="Comma 9 4 4" xfId="5882"/>
    <cellStyle name="Comma 9 5" xfId="5883"/>
    <cellStyle name="Comma 9 5 2" xfId="5884"/>
    <cellStyle name="Comma 9 5 2 2" xfId="5885"/>
    <cellStyle name="Comma 9 5 2 2 2" xfId="5886"/>
    <cellStyle name="Comma 9 5 2 3" xfId="5887"/>
    <cellStyle name="Comma 9 5 3" xfId="5888"/>
    <cellStyle name="Comma 9 5 3 2" xfId="5889"/>
    <cellStyle name="Comma 9 5 4" xfId="5890"/>
    <cellStyle name="Comma 9 6" xfId="5891"/>
    <cellStyle name="Comma 9 6 2" xfId="5892"/>
    <cellStyle name="Comma 9 6 2 2" xfId="5893"/>
    <cellStyle name="Comma 9 6 2 2 2" xfId="5894"/>
    <cellStyle name="Comma 9 6 2 3" xfId="5895"/>
    <cellStyle name="Comma 9 6 3" xfId="5896"/>
    <cellStyle name="Comma 9 6 3 2" xfId="5897"/>
    <cellStyle name="Comma 9 6 4" xfId="5898"/>
    <cellStyle name="Comma 9 7" xfId="5899"/>
    <cellStyle name="Comma 9 7 2" xfId="5900"/>
    <cellStyle name="Comma 9 7 2 2" xfId="5901"/>
    <cellStyle name="Comma 9 7 2 2 2" xfId="5902"/>
    <cellStyle name="Comma 9 7 2 3" xfId="5903"/>
    <cellStyle name="Comma 9 7 3" xfId="5904"/>
    <cellStyle name="Comma 9 7 3 2" xfId="5905"/>
    <cellStyle name="Comma 9 7 4" xfId="5906"/>
    <cellStyle name="Comma 9 8" xfId="5907"/>
    <cellStyle name="Comma 9 8 2" xfId="5908"/>
    <cellStyle name="Comma 9 8 2 2" xfId="5909"/>
    <cellStyle name="Comma 9 8 3" xfId="5910"/>
    <cellStyle name="Comma 9 9" xfId="5911"/>
    <cellStyle name="Comma 9 9 2" xfId="5912"/>
    <cellStyle name="ContentsHyperlink" xfId="8539"/>
    <cellStyle name="Currency 10" xfId="5913"/>
    <cellStyle name="Currency 10 2" xfId="5914"/>
    <cellStyle name="Currency 10 2 2" xfId="5915"/>
    <cellStyle name="Currency 10 3" xfId="5916"/>
    <cellStyle name="Currency 10 4" xfId="5917"/>
    <cellStyle name="Currency 11" xfId="5918"/>
    <cellStyle name="Currency 2" xfId="5919"/>
    <cellStyle name="Currency 2 10" xfId="5920"/>
    <cellStyle name="Currency 2 10 2" xfId="5921"/>
    <cellStyle name="Currency 2 11" xfId="5922"/>
    <cellStyle name="Currency 2 2" xfId="5923"/>
    <cellStyle name="Currency 2 2 2" xfId="5924"/>
    <cellStyle name="Currency 2 2 2 2" xfId="5925"/>
    <cellStyle name="Currency 2 2 2 2 2" xfId="5926"/>
    <cellStyle name="Currency 2 2 2 2 2 2" xfId="5927"/>
    <cellStyle name="Currency 2 2 2 2 2 2 2" xfId="5928"/>
    <cellStyle name="Currency 2 2 2 2 2 3" xfId="5929"/>
    <cellStyle name="Currency 2 2 2 2 3" xfId="5930"/>
    <cellStyle name="Currency 2 2 2 2 3 2" xfId="5931"/>
    <cellStyle name="Currency 2 2 2 2 4" xfId="5932"/>
    <cellStyle name="Currency 2 2 2 3" xfId="5933"/>
    <cellStyle name="Currency 2 2 2 3 2" xfId="5934"/>
    <cellStyle name="Currency 2 2 2 3 2 2" xfId="5935"/>
    <cellStyle name="Currency 2 2 2 3 2 2 2" xfId="5936"/>
    <cellStyle name="Currency 2 2 2 3 2 3" xfId="5937"/>
    <cellStyle name="Currency 2 2 2 3 3" xfId="5938"/>
    <cellStyle name="Currency 2 2 2 3 3 2" xfId="5939"/>
    <cellStyle name="Currency 2 2 2 3 4" xfId="5940"/>
    <cellStyle name="Currency 2 2 2 4" xfId="5941"/>
    <cellStyle name="Currency 2 2 2 4 2" xfId="5942"/>
    <cellStyle name="Currency 2 2 2 4 2 2" xfId="5943"/>
    <cellStyle name="Currency 2 2 2 4 2 2 2" xfId="5944"/>
    <cellStyle name="Currency 2 2 2 4 2 3" xfId="5945"/>
    <cellStyle name="Currency 2 2 2 4 3" xfId="5946"/>
    <cellStyle name="Currency 2 2 2 4 3 2" xfId="5947"/>
    <cellStyle name="Currency 2 2 2 4 4" xfId="5948"/>
    <cellStyle name="Currency 2 2 2 5" xfId="5949"/>
    <cellStyle name="Currency 2 2 2 5 2" xfId="5950"/>
    <cellStyle name="Currency 2 2 2 5 2 2" xfId="5951"/>
    <cellStyle name="Currency 2 2 2 5 3" xfId="5952"/>
    <cellStyle name="Currency 2 2 2 6" xfId="5953"/>
    <cellStyle name="Currency 2 2 2 6 2" xfId="5954"/>
    <cellStyle name="Currency 2 2 2 7" xfId="5955"/>
    <cellStyle name="Currency 2 2 3" xfId="5956"/>
    <cellStyle name="Currency 2 2 3 2" xfId="5957"/>
    <cellStyle name="Currency 2 2 3 2 2" xfId="5958"/>
    <cellStyle name="Currency 2 2 3 2 2 2" xfId="5959"/>
    <cellStyle name="Currency 2 2 3 2 3" xfId="5960"/>
    <cellStyle name="Currency 2 2 3 3" xfId="5961"/>
    <cellStyle name="Currency 2 2 3 3 2" xfId="5962"/>
    <cellStyle name="Currency 2 2 3 4" xfId="5963"/>
    <cellStyle name="Currency 2 2 4" xfId="5964"/>
    <cellStyle name="Currency 2 2 4 2" xfId="5965"/>
    <cellStyle name="Currency 2 2 4 2 2" xfId="5966"/>
    <cellStyle name="Currency 2 2 4 2 2 2" xfId="5967"/>
    <cellStyle name="Currency 2 2 4 2 3" xfId="5968"/>
    <cellStyle name="Currency 2 2 4 3" xfId="5969"/>
    <cellStyle name="Currency 2 2 4 3 2" xfId="5970"/>
    <cellStyle name="Currency 2 2 4 4" xfId="5971"/>
    <cellStyle name="Currency 2 2 5" xfId="5972"/>
    <cellStyle name="Currency 2 2 5 2" xfId="5973"/>
    <cellStyle name="Currency 2 2 5 2 2" xfId="5974"/>
    <cellStyle name="Currency 2 2 5 2 2 2" xfId="5975"/>
    <cellStyle name="Currency 2 2 5 2 3" xfId="5976"/>
    <cellStyle name="Currency 2 2 5 3" xfId="5977"/>
    <cellStyle name="Currency 2 2 5 3 2" xfId="5978"/>
    <cellStyle name="Currency 2 2 5 4" xfId="5979"/>
    <cellStyle name="Currency 2 2 6" xfId="5980"/>
    <cellStyle name="Currency 2 2 6 2" xfId="5981"/>
    <cellStyle name="Currency 2 2 6 2 2" xfId="5982"/>
    <cellStyle name="Currency 2 2 6 3" xfId="5983"/>
    <cellStyle name="Currency 2 2 7" xfId="5984"/>
    <cellStyle name="Currency 2 2 7 2" xfId="5985"/>
    <cellStyle name="Currency 2 2 8" xfId="5986"/>
    <cellStyle name="Currency 2 3" xfId="5987"/>
    <cellStyle name="Currency 2 3 2" xfId="5988"/>
    <cellStyle name="Currency 2 3 2 2" xfId="5989"/>
    <cellStyle name="Currency 2 3 2 2 2" xfId="5990"/>
    <cellStyle name="Currency 2 3 2 2 2 2" xfId="5991"/>
    <cellStyle name="Currency 2 3 2 2 3" xfId="5992"/>
    <cellStyle name="Currency 2 3 2 3" xfId="5993"/>
    <cellStyle name="Currency 2 3 2 3 2" xfId="5994"/>
    <cellStyle name="Currency 2 3 2 4" xfId="5995"/>
    <cellStyle name="Currency 2 3 3" xfId="5996"/>
    <cellStyle name="Currency 2 3 3 2" xfId="5997"/>
    <cellStyle name="Currency 2 3 3 2 2" xfId="5998"/>
    <cellStyle name="Currency 2 3 3 2 2 2" xfId="5999"/>
    <cellStyle name="Currency 2 3 3 2 3" xfId="6000"/>
    <cellStyle name="Currency 2 3 3 3" xfId="6001"/>
    <cellStyle name="Currency 2 3 3 3 2" xfId="6002"/>
    <cellStyle name="Currency 2 3 3 4" xfId="6003"/>
    <cellStyle name="Currency 2 3 4" xfId="6004"/>
    <cellStyle name="Currency 2 3 4 2" xfId="6005"/>
    <cellStyle name="Currency 2 3 4 2 2" xfId="6006"/>
    <cellStyle name="Currency 2 3 4 2 2 2" xfId="6007"/>
    <cellStyle name="Currency 2 3 4 2 3" xfId="6008"/>
    <cellStyle name="Currency 2 3 4 3" xfId="6009"/>
    <cellStyle name="Currency 2 3 4 3 2" xfId="6010"/>
    <cellStyle name="Currency 2 3 4 4" xfId="6011"/>
    <cellStyle name="Currency 2 3 5" xfId="6012"/>
    <cellStyle name="Currency 2 3 5 2" xfId="6013"/>
    <cellStyle name="Currency 2 3 5 2 2" xfId="6014"/>
    <cellStyle name="Currency 2 3 5 3" xfId="6015"/>
    <cellStyle name="Currency 2 3 6" xfId="6016"/>
    <cellStyle name="Currency 2 3 6 2" xfId="6017"/>
    <cellStyle name="Currency 2 3 7" xfId="6018"/>
    <cellStyle name="Currency 2 4" xfId="6019"/>
    <cellStyle name="Currency 2 4 2" xfId="6020"/>
    <cellStyle name="Currency 2 4 2 2" xfId="6021"/>
    <cellStyle name="Currency 2 4 2 2 2" xfId="6022"/>
    <cellStyle name="Currency 2 4 2 2 2 2" xfId="6023"/>
    <cellStyle name="Currency 2 4 2 2 3" xfId="6024"/>
    <cellStyle name="Currency 2 4 2 3" xfId="6025"/>
    <cellStyle name="Currency 2 4 2 3 2" xfId="6026"/>
    <cellStyle name="Currency 2 4 2 4" xfId="6027"/>
    <cellStyle name="Currency 2 4 3" xfId="6028"/>
    <cellStyle name="Currency 2 4 3 2" xfId="6029"/>
    <cellStyle name="Currency 2 4 3 2 2" xfId="6030"/>
    <cellStyle name="Currency 2 4 3 2 2 2" xfId="6031"/>
    <cellStyle name="Currency 2 4 3 2 3" xfId="6032"/>
    <cellStyle name="Currency 2 4 3 3" xfId="6033"/>
    <cellStyle name="Currency 2 4 3 3 2" xfId="6034"/>
    <cellStyle name="Currency 2 4 3 4" xfId="6035"/>
    <cellStyle name="Currency 2 4 4" xfId="6036"/>
    <cellStyle name="Currency 2 4 4 2" xfId="6037"/>
    <cellStyle name="Currency 2 4 4 2 2" xfId="6038"/>
    <cellStyle name="Currency 2 4 4 2 2 2" xfId="6039"/>
    <cellStyle name="Currency 2 4 4 2 3" xfId="6040"/>
    <cellStyle name="Currency 2 4 4 3" xfId="6041"/>
    <cellStyle name="Currency 2 4 4 3 2" xfId="6042"/>
    <cellStyle name="Currency 2 4 4 4" xfId="6043"/>
    <cellStyle name="Currency 2 4 5" xfId="6044"/>
    <cellStyle name="Currency 2 4 5 2" xfId="6045"/>
    <cellStyle name="Currency 2 4 5 2 2" xfId="6046"/>
    <cellStyle name="Currency 2 4 5 3" xfId="6047"/>
    <cellStyle name="Currency 2 4 6" xfId="6048"/>
    <cellStyle name="Currency 2 4 6 2" xfId="6049"/>
    <cellStyle name="Currency 2 4 7" xfId="6050"/>
    <cellStyle name="Currency 2 5" xfId="6051"/>
    <cellStyle name="Currency 2 5 2" xfId="6052"/>
    <cellStyle name="Currency 2 5 2 2" xfId="6053"/>
    <cellStyle name="Currency 2 5 2 2 2" xfId="6054"/>
    <cellStyle name="Currency 2 5 2 3" xfId="6055"/>
    <cellStyle name="Currency 2 5 3" xfId="6056"/>
    <cellStyle name="Currency 2 5 3 2" xfId="6057"/>
    <cellStyle name="Currency 2 5 4" xfId="6058"/>
    <cellStyle name="Currency 2 6" xfId="6059"/>
    <cellStyle name="Currency 2 6 2" xfId="6060"/>
    <cellStyle name="Currency 2 6 2 2" xfId="6061"/>
    <cellStyle name="Currency 2 6 2 2 2" xfId="6062"/>
    <cellStyle name="Currency 2 6 2 3" xfId="6063"/>
    <cellStyle name="Currency 2 6 3" xfId="6064"/>
    <cellStyle name="Currency 2 6 3 2" xfId="6065"/>
    <cellStyle name="Currency 2 6 4" xfId="6066"/>
    <cellStyle name="Currency 2 7" xfId="6067"/>
    <cellStyle name="Currency 2 7 2" xfId="6068"/>
    <cellStyle name="Currency 2 7 2 2" xfId="6069"/>
    <cellStyle name="Currency 2 7 2 2 2" xfId="6070"/>
    <cellStyle name="Currency 2 7 2 3" xfId="6071"/>
    <cellStyle name="Currency 2 7 3" xfId="6072"/>
    <cellStyle name="Currency 2 7 3 2" xfId="6073"/>
    <cellStyle name="Currency 2 7 4" xfId="6074"/>
    <cellStyle name="Currency 2 8" xfId="6075"/>
    <cellStyle name="Currency 2 8 2" xfId="6076"/>
    <cellStyle name="Currency 2 8 2 2" xfId="6077"/>
    <cellStyle name="Currency 2 8 2 2 2" xfId="6078"/>
    <cellStyle name="Currency 2 8 2 3" xfId="6079"/>
    <cellStyle name="Currency 2 8 3" xfId="6080"/>
    <cellStyle name="Currency 2 8 3 2" xfId="6081"/>
    <cellStyle name="Currency 2 8 4" xfId="6082"/>
    <cellStyle name="Currency 2 9" xfId="6083"/>
    <cellStyle name="Currency 2 9 2" xfId="6084"/>
    <cellStyle name="Currency 2 9 2 2" xfId="6085"/>
    <cellStyle name="Currency 2 9 3" xfId="6086"/>
    <cellStyle name="Currency 3" xfId="6087"/>
    <cellStyle name="Currency 3 2" xfId="6088"/>
    <cellStyle name="Currency 4" xfId="6089"/>
    <cellStyle name="Currency 4 10" xfId="6090"/>
    <cellStyle name="Currency 4 2" xfId="6091"/>
    <cellStyle name="Currency 4 2 2" xfId="6092"/>
    <cellStyle name="Currency 4 2 2 2" xfId="6093"/>
    <cellStyle name="Currency 4 2 2 2 2" xfId="6094"/>
    <cellStyle name="Currency 4 2 2 2 2 2" xfId="6095"/>
    <cellStyle name="Currency 4 2 2 2 2 2 2" xfId="6096"/>
    <cellStyle name="Currency 4 2 2 2 2 3" xfId="6097"/>
    <cellStyle name="Currency 4 2 2 2 3" xfId="6098"/>
    <cellStyle name="Currency 4 2 2 2 3 2" xfId="6099"/>
    <cellStyle name="Currency 4 2 2 2 4" xfId="6100"/>
    <cellStyle name="Currency 4 2 2 3" xfId="6101"/>
    <cellStyle name="Currency 4 2 2 3 2" xfId="6102"/>
    <cellStyle name="Currency 4 2 2 3 2 2" xfId="6103"/>
    <cellStyle name="Currency 4 2 2 3 2 2 2" xfId="6104"/>
    <cellStyle name="Currency 4 2 2 3 2 3" xfId="6105"/>
    <cellStyle name="Currency 4 2 2 3 3" xfId="6106"/>
    <cellStyle name="Currency 4 2 2 3 3 2" xfId="6107"/>
    <cellStyle name="Currency 4 2 2 3 4" xfId="6108"/>
    <cellStyle name="Currency 4 2 2 4" xfId="6109"/>
    <cellStyle name="Currency 4 2 2 4 2" xfId="6110"/>
    <cellStyle name="Currency 4 2 2 4 2 2" xfId="6111"/>
    <cellStyle name="Currency 4 2 2 4 2 2 2" xfId="6112"/>
    <cellStyle name="Currency 4 2 2 4 2 3" xfId="6113"/>
    <cellStyle name="Currency 4 2 2 4 3" xfId="6114"/>
    <cellStyle name="Currency 4 2 2 4 3 2" xfId="6115"/>
    <cellStyle name="Currency 4 2 2 4 4" xfId="6116"/>
    <cellStyle name="Currency 4 2 2 5" xfId="6117"/>
    <cellStyle name="Currency 4 2 2 5 2" xfId="6118"/>
    <cellStyle name="Currency 4 2 2 5 2 2" xfId="6119"/>
    <cellStyle name="Currency 4 2 2 5 3" xfId="6120"/>
    <cellStyle name="Currency 4 2 2 6" xfId="6121"/>
    <cellStyle name="Currency 4 2 2 6 2" xfId="6122"/>
    <cellStyle name="Currency 4 2 2 7" xfId="6123"/>
    <cellStyle name="Currency 4 2 3" xfId="6124"/>
    <cellStyle name="Currency 4 2 3 2" xfId="6125"/>
    <cellStyle name="Currency 4 2 3 2 2" xfId="6126"/>
    <cellStyle name="Currency 4 2 3 2 2 2" xfId="6127"/>
    <cellStyle name="Currency 4 2 3 2 3" xfId="6128"/>
    <cellStyle name="Currency 4 2 3 3" xfId="6129"/>
    <cellStyle name="Currency 4 2 3 3 2" xfId="6130"/>
    <cellStyle name="Currency 4 2 3 4" xfId="6131"/>
    <cellStyle name="Currency 4 2 4" xfId="6132"/>
    <cellStyle name="Currency 4 2 4 2" xfId="6133"/>
    <cellStyle name="Currency 4 2 4 2 2" xfId="6134"/>
    <cellStyle name="Currency 4 2 4 2 2 2" xfId="6135"/>
    <cellStyle name="Currency 4 2 4 2 3" xfId="6136"/>
    <cellStyle name="Currency 4 2 4 3" xfId="6137"/>
    <cellStyle name="Currency 4 2 4 3 2" xfId="6138"/>
    <cellStyle name="Currency 4 2 4 4" xfId="6139"/>
    <cellStyle name="Currency 4 2 5" xfId="6140"/>
    <cellStyle name="Currency 4 2 5 2" xfId="6141"/>
    <cellStyle name="Currency 4 2 5 2 2" xfId="6142"/>
    <cellStyle name="Currency 4 2 5 2 2 2" xfId="6143"/>
    <cellStyle name="Currency 4 2 5 2 3" xfId="6144"/>
    <cellStyle name="Currency 4 2 5 3" xfId="6145"/>
    <cellStyle name="Currency 4 2 5 3 2" xfId="6146"/>
    <cellStyle name="Currency 4 2 5 4" xfId="6147"/>
    <cellStyle name="Currency 4 2 6" xfId="6148"/>
    <cellStyle name="Currency 4 2 6 2" xfId="6149"/>
    <cellStyle name="Currency 4 2 6 2 2" xfId="6150"/>
    <cellStyle name="Currency 4 2 6 3" xfId="6151"/>
    <cellStyle name="Currency 4 2 7" xfId="6152"/>
    <cellStyle name="Currency 4 2 7 2" xfId="6153"/>
    <cellStyle name="Currency 4 2 8" xfId="6154"/>
    <cellStyle name="Currency 4 3" xfId="6155"/>
    <cellStyle name="Currency 4 3 2" xfId="6156"/>
    <cellStyle name="Currency 4 3 2 2" xfId="6157"/>
    <cellStyle name="Currency 4 3 2 2 2" xfId="6158"/>
    <cellStyle name="Currency 4 3 2 2 2 2" xfId="6159"/>
    <cellStyle name="Currency 4 3 2 2 3" xfId="6160"/>
    <cellStyle name="Currency 4 3 2 3" xfId="6161"/>
    <cellStyle name="Currency 4 3 2 3 2" xfId="6162"/>
    <cellStyle name="Currency 4 3 2 4" xfId="6163"/>
    <cellStyle name="Currency 4 3 3" xfId="6164"/>
    <cellStyle name="Currency 4 3 3 2" xfId="6165"/>
    <cellStyle name="Currency 4 3 3 2 2" xfId="6166"/>
    <cellStyle name="Currency 4 3 3 2 2 2" xfId="6167"/>
    <cellStyle name="Currency 4 3 3 2 3" xfId="6168"/>
    <cellStyle name="Currency 4 3 3 3" xfId="6169"/>
    <cellStyle name="Currency 4 3 3 3 2" xfId="6170"/>
    <cellStyle name="Currency 4 3 3 4" xfId="6171"/>
    <cellStyle name="Currency 4 3 4" xfId="6172"/>
    <cellStyle name="Currency 4 3 4 2" xfId="6173"/>
    <cellStyle name="Currency 4 3 4 2 2" xfId="6174"/>
    <cellStyle name="Currency 4 3 4 2 2 2" xfId="6175"/>
    <cellStyle name="Currency 4 3 4 2 3" xfId="6176"/>
    <cellStyle name="Currency 4 3 4 3" xfId="6177"/>
    <cellStyle name="Currency 4 3 4 3 2" xfId="6178"/>
    <cellStyle name="Currency 4 3 4 4" xfId="6179"/>
    <cellStyle name="Currency 4 3 5" xfId="6180"/>
    <cellStyle name="Currency 4 3 5 2" xfId="6181"/>
    <cellStyle name="Currency 4 3 5 2 2" xfId="6182"/>
    <cellStyle name="Currency 4 3 5 3" xfId="6183"/>
    <cellStyle name="Currency 4 3 6" xfId="6184"/>
    <cellStyle name="Currency 4 3 6 2" xfId="6185"/>
    <cellStyle name="Currency 4 3 7" xfId="6186"/>
    <cellStyle name="Currency 4 4" xfId="6187"/>
    <cellStyle name="Currency 4 4 2" xfId="6188"/>
    <cellStyle name="Currency 4 4 2 2" xfId="6189"/>
    <cellStyle name="Currency 4 4 2 2 2" xfId="6190"/>
    <cellStyle name="Currency 4 4 2 3" xfId="6191"/>
    <cellStyle name="Currency 4 4 3" xfId="6192"/>
    <cellStyle name="Currency 4 4 3 2" xfId="6193"/>
    <cellStyle name="Currency 4 4 4" xfId="6194"/>
    <cellStyle name="Currency 4 5" xfId="6195"/>
    <cellStyle name="Currency 4 5 2" xfId="6196"/>
    <cellStyle name="Currency 4 5 2 2" xfId="6197"/>
    <cellStyle name="Currency 4 5 2 2 2" xfId="6198"/>
    <cellStyle name="Currency 4 5 2 3" xfId="6199"/>
    <cellStyle name="Currency 4 5 3" xfId="6200"/>
    <cellStyle name="Currency 4 5 3 2" xfId="6201"/>
    <cellStyle name="Currency 4 5 4" xfId="6202"/>
    <cellStyle name="Currency 4 6" xfId="6203"/>
    <cellStyle name="Currency 4 6 2" xfId="6204"/>
    <cellStyle name="Currency 4 6 2 2" xfId="6205"/>
    <cellStyle name="Currency 4 6 2 2 2" xfId="6206"/>
    <cellStyle name="Currency 4 6 2 3" xfId="6207"/>
    <cellStyle name="Currency 4 6 3" xfId="6208"/>
    <cellStyle name="Currency 4 6 3 2" xfId="6209"/>
    <cellStyle name="Currency 4 6 4" xfId="6210"/>
    <cellStyle name="Currency 4 7" xfId="6211"/>
    <cellStyle name="Currency 4 7 2" xfId="6212"/>
    <cellStyle name="Currency 4 7 2 2" xfId="6213"/>
    <cellStyle name="Currency 4 7 2 2 2" xfId="6214"/>
    <cellStyle name="Currency 4 7 2 3" xfId="6215"/>
    <cellStyle name="Currency 4 7 3" xfId="6216"/>
    <cellStyle name="Currency 4 7 3 2" xfId="6217"/>
    <cellStyle name="Currency 4 7 4" xfId="6218"/>
    <cellStyle name="Currency 4 8" xfId="6219"/>
    <cellStyle name="Currency 4 8 2" xfId="6220"/>
    <cellStyle name="Currency 4 8 2 2" xfId="6221"/>
    <cellStyle name="Currency 4 8 3" xfId="6222"/>
    <cellStyle name="Currency 4 9" xfId="6223"/>
    <cellStyle name="Currency 4 9 2" xfId="6224"/>
    <cellStyle name="Currency 5" xfId="6225"/>
    <cellStyle name="Currency 5 10" xfId="6226"/>
    <cellStyle name="Currency 5 2" xfId="6227"/>
    <cellStyle name="Currency 5 2 2" xfId="6228"/>
    <cellStyle name="Currency 5 2 2 2" xfId="6229"/>
    <cellStyle name="Currency 5 2 2 2 2" xfId="6230"/>
    <cellStyle name="Currency 5 2 2 2 2 2" xfId="6231"/>
    <cellStyle name="Currency 5 2 2 2 2 2 2" xfId="6232"/>
    <cellStyle name="Currency 5 2 2 2 2 3" xfId="6233"/>
    <cellStyle name="Currency 5 2 2 2 3" xfId="6234"/>
    <cellStyle name="Currency 5 2 2 2 3 2" xfId="6235"/>
    <cellStyle name="Currency 5 2 2 2 4" xfId="6236"/>
    <cellStyle name="Currency 5 2 2 3" xfId="6237"/>
    <cellStyle name="Currency 5 2 2 3 2" xfId="6238"/>
    <cellStyle name="Currency 5 2 2 3 2 2" xfId="6239"/>
    <cellStyle name="Currency 5 2 2 3 2 2 2" xfId="6240"/>
    <cellStyle name="Currency 5 2 2 3 2 3" xfId="6241"/>
    <cellStyle name="Currency 5 2 2 3 3" xfId="6242"/>
    <cellStyle name="Currency 5 2 2 3 3 2" xfId="6243"/>
    <cellStyle name="Currency 5 2 2 3 4" xfId="6244"/>
    <cellStyle name="Currency 5 2 2 4" xfId="6245"/>
    <cellStyle name="Currency 5 2 2 4 2" xfId="6246"/>
    <cellStyle name="Currency 5 2 2 4 2 2" xfId="6247"/>
    <cellStyle name="Currency 5 2 2 4 2 2 2" xfId="6248"/>
    <cellStyle name="Currency 5 2 2 4 2 3" xfId="6249"/>
    <cellStyle name="Currency 5 2 2 4 3" xfId="6250"/>
    <cellStyle name="Currency 5 2 2 4 3 2" xfId="6251"/>
    <cellStyle name="Currency 5 2 2 4 4" xfId="6252"/>
    <cellStyle name="Currency 5 2 2 5" xfId="6253"/>
    <cellStyle name="Currency 5 2 2 5 2" xfId="6254"/>
    <cellStyle name="Currency 5 2 2 5 2 2" xfId="6255"/>
    <cellStyle name="Currency 5 2 2 5 3" xfId="6256"/>
    <cellStyle name="Currency 5 2 2 6" xfId="6257"/>
    <cellStyle name="Currency 5 2 2 6 2" xfId="6258"/>
    <cellStyle name="Currency 5 2 2 7" xfId="6259"/>
    <cellStyle name="Currency 5 2 3" xfId="6260"/>
    <cellStyle name="Currency 5 2 3 2" xfId="6261"/>
    <cellStyle name="Currency 5 2 3 2 2" xfId="6262"/>
    <cellStyle name="Currency 5 2 3 2 2 2" xfId="6263"/>
    <cellStyle name="Currency 5 2 3 2 3" xfId="6264"/>
    <cellStyle name="Currency 5 2 3 3" xfId="6265"/>
    <cellStyle name="Currency 5 2 3 3 2" xfId="6266"/>
    <cellStyle name="Currency 5 2 3 4" xfId="6267"/>
    <cellStyle name="Currency 5 2 4" xfId="6268"/>
    <cellStyle name="Currency 5 2 4 2" xfId="6269"/>
    <cellStyle name="Currency 5 2 4 2 2" xfId="6270"/>
    <cellStyle name="Currency 5 2 4 2 2 2" xfId="6271"/>
    <cellStyle name="Currency 5 2 4 2 3" xfId="6272"/>
    <cellStyle name="Currency 5 2 4 3" xfId="6273"/>
    <cellStyle name="Currency 5 2 4 3 2" xfId="6274"/>
    <cellStyle name="Currency 5 2 4 4" xfId="6275"/>
    <cellStyle name="Currency 5 2 5" xfId="6276"/>
    <cellStyle name="Currency 5 2 5 2" xfId="6277"/>
    <cellStyle name="Currency 5 2 5 2 2" xfId="6278"/>
    <cellStyle name="Currency 5 2 5 2 2 2" xfId="6279"/>
    <cellStyle name="Currency 5 2 5 2 3" xfId="6280"/>
    <cellStyle name="Currency 5 2 5 3" xfId="6281"/>
    <cellStyle name="Currency 5 2 5 3 2" xfId="6282"/>
    <cellStyle name="Currency 5 2 5 4" xfId="6283"/>
    <cellStyle name="Currency 5 2 6" xfId="6284"/>
    <cellStyle name="Currency 5 2 6 2" xfId="6285"/>
    <cellStyle name="Currency 5 2 6 2 2" xfId="6286"/>
    <cellStyle name="Currency 5 2 6 3" xfId="6287"/>
    <cellStyle name="Currency 5 2 7" xfId="6288"/>
    <cellStyle name="Currency 5 2 7 2" xfId="6289"/>
    <cellStyle name="Currency 5 2 8" xfId="6290"/>
    <cellStyle name="Currency 5 3" xfId="6291"/>
    <cellStyle name="Currency 5 3 2" xfId="6292"/>
    <cellStyle name="Currency 5 3 2 2" xfId="6293"/>
    <cellStyle name="Currency 5 3 2 2 2" xfId="6294"/>
    <cellStyle name="Currency 5 3 2 2 2 2" xfId="6295"/>
    <cellStyle name="Currency 5 3 2 2 3" xfId="6296"/>
    <cellStyle name="Currency 5 3 2 3" xfId="6297"/>
    <cellStyle name="Currency 5 3 2 3 2" xfId="6298"/>
    <cellStyle name="Currency 5 3 2 4" xfId="6299"/>
    <cellStyle name="Currency 5 3 3" xfId="6300"/>
    <cellStyle name="Currency 5 3 3 2" xfId="6301"/>
    <cellStyle name="Currency 5 3 3 2 2" xfId="6302"/>
    <cellStyle name="Currency 5 3 3 2 2 2" xfId="6303"/>
    <cellStyle name="Currency 5 3 3 2 3" xfId="6304"/>
    <cellStyle name="Currency 5 3 3 3" xfId="6305"/>
    <cellStyle name="Currency 5 3 3 3 2" xfId="6306"/>
    <cellStyle name="Currency 5 3 3 4" xfId="6307"/>
    <cellStyle name="Currency 5 3 4" xfId="6308"/>
    <cellStyle name="Currency 5 3 4 2" xfId="6309"/>
    <cellStyle name="Currency 5 3 4 2 2" xfId="6310"/>
    <cellStyle name="Currency 5 3 4 2 2 2" xfId="6311"/>
    <cellStyle name="Currency 5 3 4 2 3" xfId="6312"/>
    <cellStyle name="Currency 5 3 4 3" xfId="6313"/>
    <cellStyle name="Currency 5 3 4 3 2" xfId="6314"/>
    <cellStyle name="Currency 5 3 4 4" xfId="6315"/>
    <cellStyle name="Currency 5 3 5" xfId="6316"/>
    <cellStyle name="Currency 5 3 5 2" xfId="6317"/>
    <cellStyle name="Currency 5 3 5 2 2" xfId="6318"/>
    <cellStyle name="Currency 5 3 5 3" xfId="6319"/>
    <cellStyle name="Currency 5 3 6" xfId="6320"/>
    <cellStyle name="Currency 5 3 6 2" xfId="6321"/>
    <cellStyle name="Currency 5 3 7" xfId="6322"/>
    <cellStyle name="Currency 5 4" xfId="6323"/>
    <cellStyle name="Currency 5 4 2" xfId="6324"/>
    <cellStyle name="Currency 5 4 2 2" xfId="6325"/>
    <cellStyle name="Currency 5 4 2 2 2" xfId="6326"/>
    <cellStyle name="Currency 5 4 2 3" xfId="6327"/>
    <cellStyle name="Currency 5 4 3" xfId="6328"/>
    <cellStyle name="Currency 5 4 3 2" xfId="6329"/>
    <cellStyle name="Currency 5 4 4" xfId="6330"/>
    <cellStyle name="Currency 5 5" xfId="6331"/>
    <cellStyle name="Currency 5 5 2" xfId="6332"/>
    <cellStyle name="Currency 5 5 2 2" xfId="6333"/>
    <cellStyle name="Currency 5 5 2 2 2" xfId="6334"/>
    <cellStyle name="Currency 5 5 2 3" xfId="6335"/>
    <cellStyle name="Currency 5 5 3" xfId="6336"/>
    <cellStyle name="Currency 5 5 3 2" xfId="6337"/>
    <cellStyle name="Currency 5 5 4" xfId="6338"/>
    <cellStyle name="Currency 5 6" xfId="6339"/>
    <cellStyle name="Currency 5 6 2" xfId="6340"/>
    <cellStyle name="Currency 5 6 2 2" xfId="6341"/>
    <cellStyle name="Currency 5 6 2 2 2" xfId="6342"/>
    <cellStyle name="Currency 5 6 2 3" xfId="6343"/>
    <cellStyle name="Currency 5 6 3" xfId="6344"/>
    <cellStyle name="Currency 5 6 3 2" xfId="6345"/>
    <cellStyle name="Currency 5 6 4" xfId="6346"/>
    <cellStyle name="Currency 5 7" xfId="6347"/>
    <cellStyle name="Currency 5 7 2" xfId="6348"/>
    <cellStyle name="Currency 5 7 2 2" xfId="6349"/>
    <cellStyle name="Currency 5 7 2 2 2" xfId="6350"/>
    <cellStyle name="Currency 5 7 2 3" xfId="6351"/>
    <cellStyle name="Currency 5 7 3" xfId="6352"/>
    <cellStyle name="Currency 5 7 3 2" xfId="6353"/>
    <cellStyle name="Currency 5 7 4" xfId="6354"/>
    <cellStyle name="Currency 5 8" xfId="6355"/>
    <cellStyle name="Currency 5 8 2" xfId="6356"/>
    <cellStyle name="Currency 5 8 2 2" xfId="6357"/>
    <cellStyle name="Currency 5 8 3" xfId="6358"/>
    <cellStyle name="Currency 5 9" xfId="6359"/>
    <cellStyle name="Currency 5 9 2" xfId="6360"/>
    <cellStyle name="Currency 6" xfId="6361"/>
    <cellStyle name="Currency 6 10" xfId="6362"/>
    <cellStyle name="Currency 6 10 2" xfId="6363"/>
    <cellStyle name="Currency 6 11" xfId="6364"/>
    <cellStyle name="Currency 6 2" xfId="6365"/>
    <cellStyle name="Currency 6 2 2" xfId="6366"/>
    <cellStyle name="Currency 6 2 2 2" xfId="6367"/>
    <cellStyle name="Currency 6 2 2 2 2" xfId="6368"/>
    <cellStyle name="Currency 6 2 2 2 2 2" xfId="6369"/>
    <cellStyle name="Currency 6 2 2 2 2 2 2" xfId="6370"/>
    <cellStyle name="Currency 6 2 2 2 2 3" xfId="6371"/>
    <cellStyle name="Currency 6 2 2 2 3" xfId="6372"/>
    <cellStyle name="Currency 6 2 2 2 3 2" xfId="6373"/>
    <cellStyle name="Currency 6 2 2 2 4" xfId="6374"/>
    <cellStyle name="Currency 6 2 2 3" xfId="6375"/>
    <cellStyle name="Currency 6 2 2 3 2" xfId="6376"/>
    <cellStyle name="Currency 6 2 2 3 2 2" xfId="6377"/>
    <cellStyle name="Currency 6 2 2 3 2 2 2" xfId="6378"/>
    <cellStyle name="Currency 6 2 2 3 2 3" xfId="6379"/>
    <cellStyle name="Currency 6 2 2 3 3" xfId="6380"/>
    <cellStyle name="Currency 6 2 2 3 3 2" xfId="6381"/>
    <cellStyle name="Currency 6 2 2 3 4" xfId="6382"/>
    <cellStyle name="Currency 6 2 2 4" xfId="6383"/>
    <cellStyle name="Currency 6 2 2 4 2" xfId="6384"/>
    <cellStyle name="Currency 6 2 2 4 2 2" xfId="6385"/>
    <cellStyle name="Currency 6 2 2 4 2 2 2" xfId="6386"/>
    <cellStyle name="Currency 6 2 2 4 2 3" xfId="6387"/>
    <cellStyle name="Currency 6 2 2 4 3" xfId="6388"/>
    <cellStyle name="Currency 6 2 2 4 3 2" xfId="6389"/>
    <cellStyle name="Currency 6 2 2 4 4" xfId="6390"/>
    <cellStyle name="Currency 6 2 2 5" xfId="6391"/>
    <cellStyle name="Currency 6 2 2 5 2" xfId="6392"/>
    <cellStyle name="Currency 6 2 2 5 2 2" xfId="6393"/>
    <cellStyle name="Currency 6 2 2 5 3" xfId="6394"/>
    <cellStyle name="Currency 6 2 2 6" xfId="6395"/>
    <cellStyle name="Currency 6 2 2 6 2" xfId="6396"/>
    <cellStyle name="Currency 6 2 2 7" xfId="6397"/>
    <cellStyle name="Currency 6 2 3" xfId="6398"/>
    <cellStyle name="Currency 6 2 3 2" xfId="6399"/>
    <cellStyle name="Currency 6 2 3 2 2" xfId="6400"/>
    <cellStyle name="Currency 6 2 3 2 2 2" xfId="6401"/>
    <cellStyle name="Currency 6 2 3 2 3" xfId="6402"/>
    <cellStyle name="Currency 6 2 3 3" xfId="6403"/>
    <cellStyle name="Currency 6 2 3 3 2" xfId="6404"/>
    <cellStyle name="Currency 6 2 3 4" xfId="6405"/>
    <cellStyle name="Currency 6 2 4" xfId="6406"/>
    <cellStyle name="Currency 6 2 4 2" xfId="6407"/>
    <cellStyle name="Currency 6 2 4 2 2" xfId="6408"/>
    <cellStyle name="Currency 6 2 4 2 2 2" xfId="6409"/>
    <cellStyle name="Currency 6 2 4 2 3" xfId="6410"/>
    <cellStyle name="Currency 6 2 4 3" xfId="6411"/>
    <cellStyle name="Currency 6 2 4 3 2" xfId="6412"/>
    <cellStyle name="Currency 6 2 4 4" xfId="6413"/>
    <cellStyle name="Currency 6 2 5" xfId="6414"/>
    <cellStyle name="Currency 6 2 5 2" xfId="6415"/>
    <cellStyle name="Currency 6 2 5 2 2" xfId="6416"/>
    <cellStyle name="Currency 6 2 5 2 2 2" xfId="6417"/>
    <cellStyle name="Currency 6 2 5 2 3" xfId="6418"/>
    <cellStyle name="Currency 6 2 5 3" xfId="6419"/>
    <cellStyle name="Currency 6 2 5 3 2" xfId="6420"/>
    <cellStyle name="Currency 6 2 5 4" xfId="6421"/>
    <cellStyle name="Currency 6 2 6" xfId="6422"/>
    <cellStyle name="Currency 6 2 6 2" xfId="6423"/>
    <cellStyle name="Currency 6 2 6 2 2" xfId="6424"/>
    <cellStyle name="Currency 6 2 6 3" xfId="6425"/>
    <cellStyle name="Currency 6 2 7" xfId="6426"/>
    <cellStyle name="Currency 6 2 7 2" xfId="6427"/>
    <cellStyle name="Currency 6 2 8" xfId="6428"/>
    <cellStyle name="Currency 6 3" xfId="6429"/>
    <cellStyle name="Currency 6 3 2" xfId="6430"/>
    <cellStyle name="Currency 6 3 2 2" xfId="6431"/>
    <cellStyle name="Currency 6 3 2 2 2" xfId="6432"/>
    <cellStyle name="Currency 6 3 2 2 2 2" xfId="6433"/>
    <cellStyle name="Currency 6 3 2 2 3" xfId="6434"/>
    <cellStyle name="Currency 6 3 2 3" xfId="6435"/>
    <cellStyle name="Currency 6 3 2 3 2" xfId="6436"/>
    <cellStyle name="Currency 6 3 2 4" xfId="6437"/>
    <cellStyle name="Currency 6 3 3" xfId="6438"/>
    <cellStyle name="Currency 6 3 3 2" xfId="6439"/>
    <cellStyle name="Currency 6 3 3 2 2" xfId="6440"/>
    <cellStyle name="Currency 6 3 3 2 2 2" xfId="6441"/>
    <cellStyle name="Currency 6 3 3 2 3" xfId="6442"/>
    <cellStyle name="Currency 6 3 3 3" xfId="6443"/>
    <cellStyle name="Currency 6 3 3 3 2" xfId="6444"/>
    <cellStyle name="Currency 6 3 3 4" xfId="6445"/>
    <cellStyle name="Currency 6 3 4" xfId="6446"/>
    <cellStyle name="Currency 6 3 4 2" xfId="6447"/>
    <cellStyle name="Currency 6 3 4 2 2" xfId="6448"/>
    <cellStyle name="Currency 6 3 4 2 2 2" xfId="6449"/>
    <cellStyle name="Currency 6 3 4 2 3" xfId="6450"/>
    <cellStyle name="Currency 6 3 4 3" xfId="6451"/>
    <cellStyle name="Currency 6 3 4 3 2" xfId="6452"/>
    <cellStyle name="Currency 6 3 4 4" xfId="6453"/>
    <cellStyle name="Currency 6 3 5" xfId="6454"/>
    <cellStyle name="Currency 6 3 5 2" xfId="6455"/>
    <cellStyle name="Currency 6 3 5 2 2" xfId="6456"/>
    <cellStyle name="Currency 6 3 5 3" xfId="6457"/>
    <cellStyle name="Currency 6 3 6" xfId="6458"/>
    <cellStyle name="Currency 6 3 6 2" xfId="6459"/>
    <cellStyle name="Currency 6 3 7" xfId="6460"/>
    <cellStyle name="Currency 6 4" xfId="6461"/>
    <cellStyle name="Currency 6 4 2" xfId="6462"/>
    <cellStyle name="Currency 6 4 2 2" xfId="6463"/>
    <cellStyle name="Currency 6 4 2 2 2" xfId="6464"/>
    <cellStyle name="Currency 6 4 2 2 2 2" xfId="6465"/>
    <cellStyle name="Currency 6 4 2 2 3" xfId="6466"/>
    <cellStyle name="Currency 6 4 2 3" xfId="6467"/>
    <cellStyle name="Currency 6 4 2 3 2" xfId="6468"/>
    <cellStyle name="Currency 6 4 2 4" xfId="6469"/>
    <cellStyle name="Currency 6 4 3" xfId="6470"/>
    <cellStyle name="Currency 6 4 3 2" xfId="6471"/>
    <cellStyle name="Currency 6 4 3 2 2" xfId="6472"/>
    <cellStyle name="Currency 6 4 3 2 2 2" xfId="6473"/>
    <cellStyle name="Currency 6 4 3 2 3" xfId="6474"/>
    <cellStyle name="Currency 6 4 3 3" xfId="6475"/>
    <cellStyle name="Currency 6 4 3 3 2" xfId="6476"/>
    <cellStyle name="Currency 6 4 3 4" xfId="6477"/>
    <cellStyle name="Currency 6 4 4" xfId="6478"/>
    <cellStyle name="Currency 6 4 4 2" xfId="6479"/>
    <cellStyle name="Currency 6 4 4 2 2" xfId="6480"/>
    <cellStyle name="Currency 6 4 4 2 2 2" xfId="6481"/>
    <cellStyle name="Currency 6 4 4 2 3" xfId="6482"/>
    <cellStyle name="Currency 6 4 4 3" xfId="6483"/>
    <cellStyle name="Currency 6 4 4 3 2" xfId="6484"/>
    <cellStyle name="Currency 6 4 4 4" xfId="6485"/>
    <cellStyle name="Currency 6 4 5" xfId="6486"/>
    <cellStyle name="Currency 6 4 5 2" xfId="6487"/>
    <cellStyle name="Currency 6 4 5 2 2" xfId="6488"/>
    <cellStyle name="Currency 6 4 5 3" xfId="6489"/>
    <cellStyle name="Currency 6 4 6" xfId="6490"/>
    <cellStyle name="Currency 6 4 6 2" xfId="6491"/>
    <cellStyle name="Currency 6 4 7" xfId="6492"/>
    <cellStyle name="Currency 6 5" xfId="6493"/>
    <cellStyle name="Currency 6 5 2" xfId="6494"/>
    <cellStyle name="Currency 6 5 2 2" xfId="6495"/>
    <cellStyle name="Currency 6 5 2 2 2" xfId="6496"/>
    <cellStyle name="Currency 6 5 2 3" xfId="6497"/>
    <cellStyle name="Currency 6 5 3" xfId="6498"/>
    <cellStyle name="Currency 6 5 3 2" xfId="6499"/>
    <cellStyle name="Currency 6 5 4" xfId="6500"/>
    <cellStyle name="Currency 6 6" xfId="6501"/>
    <cellStyle name="Currency 6 6 2" xfId="6502"/>
    <cellStyle name="Currency 6 6 2 2" xfId="6503"/>
    <cellStyle name="Currency 6 6 2 2 2" xfId="6504"/>
    <cellStyle name="Currency 6 6 2 3" xfId="6505"/>
    <cellStyle name="Currency 6 6 3" xfId="6506"/>
    <cellStyle name="Currency 6 6 3 2" xfId="6507"/>
    <cellStyle name="Currency 6 6 4" xfId="6508"/>
    <cellStyle name="Currency 6 7" xfId="6509"/>
    <cellStyle name="Currency 6 7 2" xfId="6510"/>
    <cellStyle name="Currency 6 7 2 2" xfId="6511"/>
    <cellStyle name="Currency 6 7 2 2 2" xfId="6512"/>
    <cellStyle name="Currency 6 7 2 3" xfId="6513"/>
    <cellStyle name="Currency 6 7 3" xfId="6514"/>
    <cellStyle name="Currency 6 7 3 2" xfId="6515"/>
    <cellStyle name="Currency 6 7 4" xfId="6516"/>
    <cellStyle name="Currency 6 8" xfId="6517"/>
    <cellStyle name="Currency 6 8 2" xfId="6518"/>
    <cellStyle name="Currency 6 8 2 2" xfId="6519"/>
    <cellStyle name="Currency 6 8 2 2 2" xfId="6520"/>
    <cellStyle name="Currency 6 8 2 3" xfId="6521"/>
    <cellStyle name="Currency 6 8 3" xfId="6522"/>
    <cellStyle name="Currency 6 8 3 2" xfId="6523"/>
    <cellStyle name="Currency 6 8 4" xfId="6524"/>
    <cellStyle name="Currency 6 9" xfId="6525"/>
    <cellStyle name="Currency 6 9 2" xfId="6526"/>
    <cellStyle name="Currency 6 9 2 2" xfId="6527"/>
    <cellStyle name="Currency 6 9 3" xfId="6528"/>
    <cellStyle name="Currency 7" xfId="6529"/>
    <cellStyle name="Currency 7 2" xfId="6530"/>
    <cellStyle name="Currency 7 2 2" xfId="6531"/>
    <cellStyle name="Currency 7 2 2 2" xfId="6532"/>
    <cellStyle name="Currency 7 2 2 2 2" xfId="6533"/>
    <cellStyle name="Currency 7 2 2 2 2 2" xfId="6534"/>
    <cellStyle name="Currency 7 2 2 2 2 2 2" xfId="6535"/>
    <cellStyle name="Currency 7 2 2 2 2 3" xfId="6536"/>
    <cellStyle name="Currency 7 2 2 2 3" xfId="6537"/>
    <cellStyle name="Currency 7 2 2 2 3 2" xfId="6538"/>
    <cellStyle name="Currency 7 2 2 2 4" xfId="6539"/>
    <cellStyle name="Currency 7 2 2 3" xfId="6540"/>
    <cellStyle name="Currency 7 2 2 3 2" xfId="6541"/>
    <cellStyle name="Currency 7 2 2 3 2 2" xfId="6542"/>
    <cellStyle name="Currency 7 2 2 3 2 2 2" xfId="6543"/>
    <cellStyle name="Currency 7 2 2 3 2 3" xfId="6544"/>
    <cellStyle name="Currency 7 2 2 3 3" xfId="6545"/>
    <cellStyle name="Currency 7 2 2 3 3 2" xfId="6546"/>
    <cellStyle name="Currency 7 2 2 3 4" xfId="6547"/>
    <cellStyle name="Currency 7 2 2 4" xfId="6548"/>
    <cellStyle name="Currency 7 2 2 4 2" xfId="6549"/>
    <cellStyle name="Currency 7 2 2 4 2 2" xfId="6550"/>
    <cellStyle name="Currency 7 2 2 4 2 2 2" xfId="6551"/>
    <cellStyle name="Currency 7 2 2 4 2 3" xfId="6552"/>
    <cellStyle name="Currency 7 2 2 4 3" xfId="6553"/>
    <cellStyle name="Currency 7 2 2 4 3 2" xfId="6554"/>
    <cellStyle name="Currency 7 2 2 4 4" xfId="6555"/>
    <cellStyle name="Currency 7 2 2 5" xfId="6556"/>
    <cellStyle name="Currency 7 2 2 5 2" xfId="6557"/>
    <cellStyle name="Currency 7 2 2 5 2 2" xfId="6558"/>
    <cellStyle name="Currency 7 2 2 5 3" xfId="6559"/>
    <cellStyle name="Currency 7 2 2 6" xfId="6560"/>
    <cellStyle name="Currency 7 2 2 6 2" xfId="6561"/>
    <cellStyle name="Currency 7 2 2 7" xfId="6562"/>
    <cellStyle name="Currency 7 2 3" xfId="6563"/>
    <cellStyle name="Currency 7 2 3 2" xfId="6564"/>
    <cellStyle name="Currency 7 2 3 2 2" xfId="6565"/>
    <cellStyle name="Currency 7 2 3 2 2 2" xfId="6566"/>
    <cellStyle name="Currency 7 2 3 2 3" xfId="6567"/>
    <cellStyle name="Currency 7 2 3 3" xfId="6568"/>
    <cellStyle name="Currency 7 2 3 3 2" xfId="6569"/>
    <cellStyle name="Currency 7 2 3 4" xfId="6570"/>
    <cellStyle name="Currency 7 2 4" xfId="6571"/>
    <cellStyle name="Currency 7 2 4 2" xfId="6572"/>
    <cellStyle name="Currency 7 2 4 2 2" xfId="6573"/>
    <cellStyle name="Currency 7 2 4 2 2 2" xfId="6574"/>
    <cellStyle name="Currency 7 2 4 2 3" xfId="6575"/>
    <cellStyle name="Currency 7 2 4 3" xfId="6576"/>
    <cellStyle name="Currency 7 2 4 3 2" xfId="6577"/>
    <cellStyle name="Currency 7 2 4 4" xfId="6578"/>
    <cellStyle name="Currency 7 2 5" xfId="6579"/>
    <cellStyle name="Currency 7 2 5 2" xfId="6580"/>
    <cellStyle name="Currency 7 2 5 2 2" xfId="6581"/>
    <cellStyle name="Currency 7 2 5 2 2 2" xfId="6582"/>
    <cellStyle name="Currency 7 2 5 2 3" xfId="6583"/>
    <cellStyle name="Currency 7 2 5 3" xfId="6584"/>
    <cellStyle name="Currency 7 2 5 3 2" xfId="6585"/>
    <cellStyle name="Currency 7 2 5 4" xfId="6586"/>
    <cellStyle name="Currency 7 2 6" xfId="6587"/>
    <cellStyle name="Currency 7 2 6 2" xfId="6588"/>
    <cellStyle name="Currency 7 2 6 2 2" xfId="6589"/>
    <cellStyle name="Currency 7 2 6 3" xfId="6590"/>
    <cellStyle name="Currency 7 2 7" xfId="6591"/>
    <cellStyle name="Currency 7 2 7 2" xfId="6592"/>
    <cellStyle name="Currency 7 2 8" xfId="6593"/>
    <cellStyle name="Currency 7 3" xfId="6594"/>
    <cellStyle name="Currency 7 3 2" xfId="6595"/>
    <cellStyle name="Currency 7 3 2 2" xfId="6596"/>
    <cellStyle name="Currency 7 3 2 2 2" xfId="6597"/>
    <cellStyle name="Currency 7 3 2 3" xfId="6598"/>
    <cellStyle name="Currency 7 3 3" xfId="6599"/>
    <cellStyle name="Currency 7 3 3 2" xfId="6600"/>
    <cellStyle name="Currency 7 3 4" xfId="6601"/>
    <cellStyle name="Currency 8" xfId="6602"/>
    <cellStyle name="Currency 8 2" xfId="6603"/>
    <cellStyle name="Currency 8 2 2" xfId="6604"/>
    <cellStyle name="Currency 8 2 2 2" xfId="6605"/>
    <cellStyle name="Currency 8 2 2 2 2" xfId="6606"/>
    <cellStyle name="Currency 8 2 2 3" xfId="6607"/>
    <cellStyle name="Currency 8 2 3" xfId="6608"/>
    <cellStyle name="Currency 8 2 3 2" xfId="6609"/>
    <cellStyle name="Currency 8 2 4" xfId="6610"/>
    <cellStyle name="Currency 8 3" xfId="6611"/>
    <cellStyle name="Currency 8 3 2" xfId="6612"/>
    <cellStyle name="Currency 8 3 2 2" xfId="6613"/>
    <cellStyle name="Currency 8 3 2 2 2" xfId="6614"/>
    <cellStyle name="Currency 8 3 2 3" xfId="6615"/>
    <cellStyle name="Currency 8 3 3" xfId="6616"/>
    <cellStyle name="Currency 8 3 3 2" xfId="6617"/>
    <cellStyle name="Currency 8 3 4" xfId="6618"/>
    <cellStyle name="Currency 8 4" xfId="6619"/>
    <cellStyle name="Currency 8 4 2" xfId="6620"/>
    <cellStyle name="Currency 8 4 2 2" xfId="6621"/>
    <cellStyle name="Currency 8 4 2 2 2" xfId="6622"/>
    <cellStyle name="Currency 8 4 2 3" xfId="6623"/>
    <cellStyle name="Currency 8 4 3" xfId="6624"/>
    <cellStyle name="Currency 8 4 3 2" xfId="6625"/>
    <cellStyle name="Currency 8 4 4" xfId="6626"/>
    <cellStyle name="Currency 8 5" xfId="6627"/>
    <cellStyle name="Currency 8 5 2" xfId="6628"/>
    <cellStyle name="Currency 8 5 2 2" xfId="6629"/>
    <cellStyle name="Currency 8 5 2 2 2" xfId="6630"/>
    <cellStyle name="Currency 8 5 2 3" xfId="6631"/>
    <cellStyle name="Currency 8 5 3" xfId="6632"/>
    <cellStyle name="Currency 8 5 3 2" xfId="6633"/>
    <cellStyle name="Currency 8 5 4" xfId="6634"/>
    <cellStyle name="Currency 8 6" xfId="6635"/>
    <cellStyle name="Currency 8 6 2" xfId="6636"/>
    <cellStyle name="Currency 8 6 2 2" xfId="6637"/>
    <cellStyle name="Currency 8 6 3" xfId="6638"/>
    <cellStyle name="Currency 8 7" xfId="6639"/>
    <cellStyle name="Currency 8 7 2" xfId="6640"/>
    <cellStyle name="Currency 8 8" xfId="6641"/>
    <cellStyle name="Currency 9" xfId="6642"/>
    <cellStyle name="Currency 9 2" xfId="6643"/>
    <cellStyle name="Currency 9 2 2" xfId="6644"/>
    <cellStyle name="Currency 9 2 2 2" xfId="6645"/>
    <cellStyle name="Currency 9 2 2 2 2" xfId="6646"/>
    <cellStyle name="Currency 9 2 2 3" xfId="6647"/>
    <cellStyle name="Currency 9 2 3" xfId="6648"/>
    <cellStyle name="Currency 9 2 3 2" xfId="6649"/>
    <cellStyle name="Currency 9 2 4" xfId="6650"/>
    <cellStyle name="Currency 9 3" xfId="6651"/>
    <cellStyle name="Currency 9 3 2" xfId="6652"/>
    <cellStyle name="Currency 9 3 2 2" xfId="6653"/>
    <cellStyle name="Currency 9 3 3" xfId="6654"/>
    <cellStyle name="Currency 9 4" xfId="6655"/>
    <cellStyle name="Currency 9 4 2" xfId="6656"/>
    <cellStyle name="Currency 9 5" xfId="6657"/>
    <cellStyle name="Dollar Style" xfId="8540"/>
    <cellStyle name="Euro" xfId="8541"/>
    <cellStyle name="from" xfId="8542"/>
    <cellStyle name="general" xfId="8543"/>
    <cellStyle name="Heading 4 3" xfId="8536"/>
    <cellStyle name="Hyperlink" xfId="8535" builtinId="8"/>
    <cellStyle name="Hyperlink 2" xfId="6658"/>
    <cellStyle name="Lines" xfId="8544"/>
    <cellStyle name="Normal" xfId="0" builtinId="0"/>
    <cellStyle name="Normal - Style1" xfId="6659"/>
    <cellStyle name="Normal - Style2" xfId="6660"/>
    <cellStyle name="Normal - Style3" xfId="6661"/>
    <cellStyle name="Normal - Style4" xfId="6662"/>
    <cellStyle name="Normal - Style5" xfId="6663"/>
    <cellStyle name="Normal 10" xfId="6664"/>
    <cellStyle name="Normal 10 2" xfId="6665"/>
    <cellStyle name="Normal 10 2 2" xfId="6666"/>
    <cellStyle name="Normal 10 2 2 2" xfId="6667"/>
    <cellStyle name="Normal 10 2 2 2 2" xfId="6668"/>
    <cellStyle name="Normal 10 2 2 2 2 2" xfId="6669"/>
    <cellStyle name="Normal 10 2 2 2 2 2 2" xfId="6670"/>
    <cellStyle name="Normal 10 2 2 2 2 3" xfId="6671"/>
    <cellStyle name="Normal 10 2 2 2 3" xfId="6672"/>
    <cellStyle name="Normal 10 2 2 2 3 2" xfId="6673"/>
    <cellStyle name="Normal 10 2 2 2 4" xfId="6674"/>
    <cellStyle name="Normal 10 2 2 3" xfId="6675"/>
    <cellStyle name="Normal 10 2 2 3 2" xfId="6676"/>
    <cellStyle name="Normal 10 2 2 3 2 2" xfId="6677"/>
    <cellStyle name="Normal 10 2 2 3 2 2 2" xfId="6678"/>
    <cellStyle name="Normal 10 2 2 3 2 3" xfId="6679"/>
    <cellStyle name="Normal 10 2 2 3 3" xfId="6680"/>
    <cellStyle name="Normal 10 2 2 3 3 2" xfId="6681"/>
    <cellStyle name="Normal 10 2 2 3 4" xfId="6682"/>
    <cellStyle name="Normal 10 2 2 4" xfId="6683"/>
    <cellStyle name="Normal 10 2 2 4 2" xfId="6684"/>
    <cellStyle name="Normal 10 2 2 4 2 2" xfId="6685"/>
    <cellStyle name="Normal 10 2 2 4 2 2 2" xfId="6686"/>
    <cellStyle name="Normal 10 2 2 4 2 3" xfId="6687"/>
    <cellStyle name="Normal 10 2 2 4 3" xfId="6688"/>
    <cellStyle name="Normal 10 2 2 4 3 2" xfId="6689"/>
    <cellStyle name="Normal 10 2 2 4 4" xfId="6690"/>
    <cellStyle name="Normal 10 2 2 5" xfId="6691"/>
    <cellStyle name="Normal 10 2 2 5 2" xfId="6692"/>
    <cellStyle name="Normal 10 2 2 5 2 2" xfId="6693"/>
    <cellStyle name="Normal 10 2 2 5 3" xfId="6694"/>
    <cellStyle name="Normal 10 2 2 6" xfId="6695"/>
    <cellStyle name="Normal 10 2 2 6 2" xfId="6696"/>
    <cellStyle name="Normal 10 2 2 7" xfId="6697"/>
    <cellStyle name="Normal 10 2 3" xfId="6698"/>
    <cellStyle name="Normal 10 2 3 2" xfId="6699"/>
    <cellStyle name="Normal 10 2 3 2 2" xfId="6700"/>
    <cellStyle name="Normal 10 2 3 2 2 2" xfId="6701"/>
    <cellStyle name="Normal 10 2 3 2 3" xfId="6702"/>
    <cellStyle name="Normal 10 2 3 3" xfId="6703"/>
    <cellStyle name="Normal 10 2 3 3 2" xfId="6704"/>
    <cellStyle name="Normal 10 2 3 4" xfId="6705"/>
    <cellStyle name="Normal 10 2 4" xfId="6706"/>
    <cellStyle name="Normal 10 2 4 2" xfId="6707"/>
    <cellStyle name="Normal 10 2 4 2 2" xfId="6708"/>
    <cellStyle name="Normal 10 2 4 2 2 2" xfId="6709"/>
    <cellStyle name="Normal 10 2 4 2 3" xfId="6710"/>
    <cellStyle name="Normal 10 2 4 3" xfId="6711"/>
    <cellStyle name="Normal 10 2 4 3 2" xfId="6712"/>
    <cellStyle name="Normal 10 2 4 4" xfId="6713"/>
    <cellStyle name="Normal 10 2 5" xfId="6714"/>
    <cellStyle name="Normal 10 2 5 2" xfId="6715"/>
    <cellStyle name="Normal 10 2 5 2 2" xfId="6716"/>
    <cellStyle name="Normal 10 2 5 2 2 2" xfId="6717"/>
    <cellStyle name="Normal 10 2 5 2 3" xfId="6718"/>
    <cellStyle name="Normal 10 2 5 3" xfId="6719"/>
    <cellStyle name="Normal 10 2 5 3 2" xfId="6720"/>
    <cellStyle name="Normal 10 2 5 4" xfId="6721"/>
    <cellStyle name="Normal 10 2 6" xfId="6722"/>
    <cellStyle name="Normal 10 2 6 2" xfId="6723"/>
    <cellStyle name="Normal 10 2 6 2 2" xfId="6724"/>
    <cellStyle name="Normal 10 2 6 3" xfId="6725"/>
    <cellStyle name="Normal 10 2 7" xfId="6726"/>
    <cellStyle name="Normal 10 2 7 2" xfId="6727"/>
    <cellStyle name="Normal 10 2 8" xfId="6728"/>
    <cellStyle name="Normal 10 3" xfId="6729"/>
    <cellStyle name="Normal 10 3 2" xfId="6730"/>
    <cellStyle name="Normal 10 3 2 2" xfId="6731"/>
    <cellStyle name="Normal 10 3 2 2 2" xfId="6732"/>
    <cellStyle name="Normal 10 3 2 3" xfId="6733"/>
    <cellStyle name="Normal 10 3 3" xfId="6734"/>
    <cellStyle name="Normal 10 3 3 2" xfId="6735"/>
    <cellStyle name="Normal 10 3 4" xfId="6736"/>
    <cellStyle name="Normal 11" xfId="6737"/>
    <cellStyle name="Normal 11 2" xfId="6738"/>
    <cellStyle name="Normal 11 2 2" xfId="6739"/>
    <cellStyle name="Normal 11 2 2 2" xfId="6740"/>
    <cellStyle name="Normal 11 2 2 2 2" xfId="6741"/>
    <cellStyle name="Normal 11 2 2 2 2 2" xfId="6742"/>
    <cellStyle name="Normal 11 2 2 2 3" xfId="6743"/>
    <cellStyle name="Normal 11 2 2 3" xfId="6744"/>
    <cellStyle name="Normal 11 2 2 3 2" xfId="6745"/>
    <cellStyle name="Normal 11 2 2 4" xfId="6746"/>
    <cellStyle name="Normal 11 2 3" xfId="6747"/>
    <cellStyle name="Normal 11 2 3 2" xfId="6748"/>
    <cellStyle name="Normal 11 2 3 2 2" xfId="6749"/>
    <cellStyle name="Normal 11 2 3 2 2 2" xfId="6750"/>
    <cellStyle name="Normal 11 2 3 2 3" xfId="6751"/>
    <cellStyle name="Normal 11 2 3 3" xfId="6752"/>
    <cellStyle name="Normal 11 2 3 3 2" xfId="6753"/>
    <cellStyle name="Normal 11 2 3 4" xfId="6754"/>
    <cellStyle name="Normal 11 2 4" xfId="6755"/>
    <cellStyle name="Normal 11 2 4 2" xfId="6756"/>
    <cellStyle name="Normal 11 2 4 2 2" xfId="6757"/>
    <cellStyle name="Normal 11 2 4 2 2 2" xfId="6758"/>
    <cellStyle name="Normal 11 2 4 2 3" xfId="6759"/>
    <cellStyle name="Normal 11 2 4 3" xfId="6760"/>
    <cellStyle name="Normal 11 2 4 3 2" xfId="6761"/>
    <cellStyle name="Normal 11 2 4 4" xfId="6762"/>
    <cellStyle name="Normal 11 2 5" xfId="6763"/>
    <cellStyle name="Normal 11 2 5 2" xfId="6764"/>
    <cellStyle name="Normal 11 2 5 2 2" xfId="6765"/>
    <cellStyle name="Normal 11 2 5 3" xfId="6766"/>
    <cellStyle name="Normal 11 2 6" xfId="6767"/>
    <cellStyle name="Normal 11 2 6 2" xfId="6768"/>
    <cellStyle name="Normal 11 2 7" xfId="6769"/>
    <cellStyle name="Normal 11 3" xfId="6770"/>
    <cellStyle name="Normal 11 3 2" xfId="6771"/>
    <cellStyle name="Normal 11 3 2 2" xfId="6772"/>
    <cellStyle name="Normal 11 3 2 2 2" xfId="6773"/>
    <cellStyle name="Normal 11 3 2 3" xfId="6774"/>
    <cellStyle name="Normal 11 3 3" xfId="6775"/>
    <cellStyle name="Normal 11 3 3 2" xfId="6776"/>
    <cellStyle name="Normal 11 3 4" xfId="6777"/>
    <cellStyle name="Normal 12" xfId="6778"/>
    <cellStyle name="Normal 12 10" xfId="6779"/>
    <cellStyle name="Normal 12 2" xfId="6780"/>
    <cellStyle name="Normal 12 2 2" xfId="6781"/>
    <cellStyle name="Normal 12 2 2 2" xfId="6782"/>
    <cellStyle name="Normal 12 2 2 2 2" xfId="6783"/>
    <cellStyle name="Normal 12 2 2 2 2 2" xfId="6784"/>
    <cellStyle name="Normal 12 2 2 2 2 2 2" xfId="6785"/>
    <cellStyle name="Normal 12 2 2 2 2 3" xfId="6786"/>
    <cellStyle name="Normal 12 2 2 2 3" xfId="6787"/>
    <cellStyle name="Normal 12 2 2 2 3 2" xfId="6788"/>
    <cellStyle name="Normal 12 2 2 2 4" xfId="6789"/>
    <cellStyle name="Normal 12 2 2 3" xfId="6790"/>
    <cellStyle name="Normal 12 2 2 3 2" xfId="6791"/>
    <cellStyle name="Normal 12 2 2 3 2 2" xfId="6792"/>
    <cellStyle name="Normal 12 2 2 3 2 2 2" xfId="6793"/>
    <cellStyle name="Normal 12 2 2 3 2 3" xfId="6794"/>
    <cellStyle name="Normal 12 2 2 3 3" xfId="6795"/>
    <cellStyle name="Normal 12 2 2 3 3 2" xfId="6796"/>
    <cellStyle name="Normal 12 2 2 3 4" xfId="6797"/>
    <cellStyle name="Normal 12 2 2 4" xfId="6798"/>
    <cellStyle name="Normal 12 2 2 4 2" xfId="6799"/>
    <cellStyle name="Normal 12 2 2 4 2 2" xfId="6800"/>
    <cellStyle name="Normal 12 2 2 4 2 2 2" xfId="6801"/>
    <cellStyle name="Normal 12 2 2 4 2 3" xfId="6802"/>
    <cellStyle name="Normal 12 2 2 4 3" xfId="6803"/>
    <cellStyle name="Normal 12 2 2 4 3 2" xfId="6804"/>
    <cellStyle name="Normal 12 2 2 4 4" xfId="6805"/>
    <cellStyle name="Normal 12 2 2 5" xfId="6806"/>
    <cellStyle name="Normal 12 2 2 5 2" xfId="6807"/>
    <cellStyle name="Normal 12 2 2 5 2 2" xfId="6808"/>
    <cellStyle name="Normal 12 2 2 5 3" xfId="6809"/>
    <cellStyle name="Normal 12 2 2 6" xfId="6810"/>
    <cellStyle name="Normal 12 2 2 6 2" xfId="6811"/>
    <cellStyle name="Normal 12 2 2 7" xfId="6812"/>
    <cellStyle name="Normal 12 2 3" xfId="6813"/>
    <cellStyle name="Normal 12 2 3 2" xfId="6814"/>
    <cellStyle name="Normal 12 2 3 2 2" xfId="6815"/>
    <cellStyle name="Normal 12 2 3 2 2 2" xfId="6816"/>
    <cellStyle name="Normal 12 2 3 2 3" xfId="6817"/>
    <cellStyle name="Normal 12 2 3 3" xfId="6818"/>
    <cellStyle name="Normal 12 2 3 3 2" xfId="6819"/>
    <cellStyle name="Normal 12 2 3 4" xfId="6820"/>
    <cellStyle name="Normal 12 2 4" xfId="6821"/>
    <cellStyle name="Normal 12 2 4 2" xfId="6822"/>
    <cellStyle name="Normal 12 2 4 2 2" xfId="6823"/>
    <cellStyle name="Normal 12 2 4 2 2 2" xfId="6824"/>
    <cellStyle name="Normal 12 2 4 2 3" xfId="6825"/>
    <cellStyle name="Normal 12 2 4 3" xfId="6826"/>
    <cellStyle name="Normal 12 2 4 3 2" xfId="6827"/>
    <cellStyle name="Normal 12 2 4 4" xfId="6828"/>
    <cellStyle name="Normal 12 2 5" xfId="6829"/>
    <cellStyle name="Normal 12 2 5 2" xfId="6830"/>
    <cellStyle name="Normal 12 2 5 2 2" xfId="6831"/>
    <cellStyle name="Normal 12 2 5 2 2 2" xfId="6832"/>
    <cellStyle name="Normal 12 2 5 2 3" xfId="6833"/>
    <cellStyle name="Normal 12 2 5 3" xfId="6834"/>
    <cellStyle name="Normal 12 2 5 3 2" xfId="6835"/>
    <cellStyle name="Normal 12 2 5 4" xfId="6836"/>
    <cellStyle name="Normal 12 2 6" xfId="6837"/>
    <cellStyle name="Normal 12 2 6 2" xfId="6838"/>
    <cellStyle name="Normal 12 2 6 2 2" xfId="6839"/>
    <cellStyle name="Normal 12 2 6 3" xfId="6840"/>
    <cellStyle name="Normal 12 2 7" xfId="6841"/>
    <cellStyle name="Normal 12 2 7 2" xfId="6842"/>
    <cellStyle name="Normal 12 2 8" xfId="6843"/>
    <cellStyle name="Normal 12 3" xfId="6844"/>
    <cellStyle name="Normal 12 3 2" xfId="6845"/>
    <cellStyle name="Normal 12 3 2 2" xfId="6846"/>
    <cellStyle name="Normal 12 3 2 2 2" xfId="6847"/>
    <cellStyle name="Normal 12 3 2 2 2 2" xfId="6848"/>
    <cellStyle name="Normal 12 3 2 2 3" xfId="6849"/>
    <cellStyle name="Normal 12 3 2 3" xfId="6850"/>
    <cellStyle name="Normal 12 3 2 3 2" xfId="6851"/>
    <cellStyle name="Normal 12 3 2 4" xfId="6852"/>
    <cellStyle name="Normal 12 3 3" xfId="6853"/>
    <cellStyle name="Normal 12 3 3 2" xfId="6854"/>
    <cellStyle name="Normal 12 3 3 2 2" xfId="6855"/>
    <cellStyle name="Normal 12 3 3 2 2 2" xfId="6856"/>
    <cellStyle name="Normal 12 3 3 2 3" xfId="6857"/>
    <cellStyle name="Normal 12 3 3 3" xfId="6858"/>
    <cellStyle name="Normal 12 3 3 3 2" xfId="6859"/>
    <cellStyle name="Normal 12 3 3 4" xfId="6860"/>
    <cellStyle name="Normal 12 3 4" xfId="6861"/>
    <cellStyle name="Normal 12 3 4 2" xfId="6862"/>
    <cellStyle name="Normal 12 3 4 2 2" xfId="6863"/>
    <cellStyle name="Normal 12 3 4 2 2 2" xfId="6864"/>
    <cellStyle name="Normal 12 3 4 2 3" xfId="6865"/>
    <cellStyle name="Normal 12 3 4 3" xfId="6866"/>
    <cellStyle name="Normal 12 3 4 3 2" xfId="6867"/>
    <cellStyle name="Normal 12 3 4 4" xfId="6868"/>
    <cellStyle name="Normal 12 3 5" xfId="6869"/>
    <cellStyle name="Normal 12 3 5 2" xfId="6870"/>
    <cellStyle name="Normal 12 3 5 2 2" xfId="6871"/>
    <cellStyle name="Normal 12 3 5 3" xfId="6872"/>
    <cellStyle name="Normal 12 3 6" xfId="6873"/>
    <cellStyle name="Normal 12 3 6 2" xfId="6874"/>
    <cellStyle name="Normal 12 3 7" xfId="6875"/>
    <cellStyle name="Normal 12 4" xfId="6876"/>
    <cellStyle name="Normal 12 4 2" xfId="6877"/>
    <cellStyle name="Normal 12 4 2 2" xfId="6878"/>
    <cellStyle name="Normal 12 4 2 2 2" xfId="6879"/>
    <cellStyle name="Normal 12 4 2 3" xfId="6880"/>
    <cellStyle name="Normal 12 4 3" xfId="6881"/>
    <cellStyle name="Normal 12 4 3 2" xfId="6882"/>
    <cellStyle name="Normal 12 4 4" xfId="6883"/>
    <cellStyle name="Normal 12 5" xfId="6884"/>
    <cellStyle name="Normal 12 5 2" xfId="6885"/>
    <cellStyle name="Normal 12 5 2 2" xfId="6886"/>
    <cellStyle name="Normal 12 5 2 2 2" xfId="6887"/>
    <cellStyle name="Normal 12 5 2 3" xfId="6888"/>
    <cellStyle name="Normal 12 5 3" xfId="6889"/>
    <cellStyle name="Normal 12 5 3 2" xfId="6890"/>
    <cellStyle name="Normal 12 5 4" xfId="6891"/>
    <cellStyle name="Normal 12 6" xfId="6892"/>
    <cellStyle name="Normal 12 6 2" xfId="6893"/>
    <cellStyle name="Normal 12 6 2 2" xfId="6894"/>
    <cellStyle name="Normal 12 6 2 2 2" xfId="6895"/>
    <cellStyle name="Normal 12 6 2 3" xfId="6896"/>
    <cellStyle name="Normal 12 6 3" xfId="6897"/>
    <cellStyle name="Normal 12 6 3 2" xfId="6898"/>
    <cellStyle name="Normal 12 6 4" xfId="6899"/>
    <cellStyle name="Normal 12 7" xfId="6900"/>
    <cellStyle name="Normal 12 7 2" xfId="6901"/>
    <cellStyle name="Normal 12 7 2 2" xfId="6902"/>
    <cellStyle name="Normal 12 7 2 2 2" xfId="6903"/>
    <cellStyle name="Normal 12 7 2 3" xfId="6904"/>
    <cellStyle name="Normal 12 7 3" xfId="6905"/>
    <cellStyle name="Normal 12 7 3 2" xfId="6906"/>
    <cellStyle name="Normal 12 7 4" xfId="6907"/>
    <cellStyle name="Normal 12 8" xfId="6908"/>
    <cellStyle name="Normal 12 8 2" xfId="6909"/>
    <cellStyle name="Normal 12 8 2 2" xfId="6910"/>
    <cellStyle name="Normal 12 8 3" xfId="6911"/>
    <cellStyle name="Normal 12 9" xfId="6912"/>
    <cellStyle name="Normal 12 9 2" xfId="6913"/>
    <cellStyle name="Normal 13" xfId="6914"/>
    <cellStyle name="Normal 14" xfId="6915"/>
    <cellStyle name="Normal 14 2" xfId="6916"/>
    <cellStyle name="Normal 14 2 2" xfId="6917"/>
    <cellStyle name="Normal 14 2 2 2" xfId="6918"/>
    <cellStyle name="Normal 14 2 2 2 2" xfId="6919"/>
    <cellStyle name="Normal 14 2 2 2 2 2" xfId="6920"/>
    <cellStyle name="Normal 14 2 2 2 3" xfId="6921"/>
    <cellStyle name="Normal 14 2 2 3" xfId="6922"/>
    <cellStyle name="Normal 14 2 2 3 2" xfId="6923"/>
    <cellStyle name="Normal 14 2 2 4" xfId="6924"/>
    <cellStyle name="Normal 14 2 3" xfId="6925"/>
    <cellStyle name="Normal 14 2 3 2" xfId="6926"/>
    <cellStyle name="Normal 14 2 3 2 2" xfId="6927"/>
    <cellStyle name="Normal 14 2 3 2 2 2" xfId="6928"/>
    <cellStyle name="Normal 14 2 3 2 3" xfId="6929"/>
    <cellStyle name="Normal 14 2 3 3" xfId="6930"/>
    <cellStyle name="Normal 14 2 3 3 2" xfId="6931"/>
    <cellStyle name="Normal 14 2 3 4" xfId="6932"/>
    <cellStyle name="Normal 14 2 4" xfId="6933"/>
    <cellStyle name="Normal 14 2 4 2" xfId="6934"/>
    <cellStyle name="Normal 14 2 4 2 2" xfId="6935"/>
    <cellStyle name="Normal 14 2 4 2 2 2" xfId="6936"/>
    <cellStyle name="Normal 14 2 4 2 3" xfId="6937"/>
    <cellStyle name="Normal 14 2 4 3" xfId="6938"/>
    <cellStyle name="Normal 14 2 4 3 2" xfId="6939"/>
    <cellStyle name="Normal 14 2 4 4" xfId="6940"/>
    <cellStyle name="Normal 14 2 5" xfId="6941"/>
    <cellStyle name="Normal 14 2 5 2" xfId="6942"/>
    <cellStyle name="Normal 14 2 5 2 2" xfId="6943"/>
    <cellStyle name="Normal 14 2 5 3" xfId="6944"/>
    <cellStyle name="Normal 14 2 6" xfId="6945"/>
    <cellStyle name="Normal 14 2 6 2" xfId="6946"/>
    <cellStyle name="Normal 14 2 7" xfId="6947"/>
    <cellStyle name="Normal 14 3" xfId="6948"/>
    <cellStyle name="Normal 14 3 2" xfId="6949"/>
    <cellStyle name="Normal 14 3 2 2" xfId="6950"/>
    <cellStyle name="Normal 14 3 2 2 2" xfId="6951"/>
    <cellStyle name="Normal 14 3 2 3" xfId="6952"/>
    <cellStyle name="Normal 14 3 3" xfId="6953"/>
    <cellStyle name="Normal 14 3 3 2" xfId="6954"/>
    <cellStyle name="Normal 14 3 4" xfId="6955"/>
    <cellStyle name="Normal 14 4" xfId="6956"/>
    <cellStyle name="Normal 14 4 2" xfId="6957"/>
    <cellStyle name="Normal 14 4 2 2" xfId="6958"/>
    <cellStyle name="Normal 14 4 2 2 2" xfId="6959"/>
    <cellStyle name="Normal 14 4 2 3" xfId="6960"/>
    <cellStyle name="Normal 14 4 3" xfId="6961"/>
    <cellStyle name="Normal 14 4 3 2" xfId="6962"/>
    <cellStyle name="Normal 14 4 4" xfId="6963"/>
    <cellStyle name="Normal 14 5" xfId="6964"/>
    <cellStyle name="Normal 14 5 2" xfId="6965"/>
    <cellStyle name="Normal 14 5 2 2" xfId="6966"/>
    <cellStyle name="Normal 14 5 2 2 2" xfId="6967"/>
    <cellStyle name="Normal 14 5 2 3" xfId="6968"/>
    <cellStyle name="Normal 14 5 3" xfId="6969"/>
    <cellStyle name="Normal 14 5 3 2" xfId="6970"/>
    <cellStyle name="Normal 14 5 4" xfId="6971"/>
    <cellStyle name="Normal 14 6" xfId="6972"/>
    <cellStyle name="Normal 14 7" xfId="6973"/>
    <cellStyle name="Normal 14 7 2" xfId="6974"/>
    <cellStyle name="Normal 14 7 2 2" xfId="6975"/>
    <cellStyle name="Normal 14 7 3" xfId="6976"/>
    <cellStyle name="Normal 14 8" xfId="6977"/>
    <cellStyle name="Normal 14 8 2" xfId="6978"/>
    <cellStyle name="Normal 14 9" xfId="6979"/>
    <cellStyle name="Normal 15" xfId="6980"/>
    <cellStyle name="Normal 15 2" xfId="6981"/>
    <cellStyle name="Normal 15 2 2" xfId="6982"/>
    <cellStyle name="Normal 15 2 2 2" xfId="6983"/>
    <cellStyle name="Normal 15 2 2 2 2" xfId="6984"/>
    <cellStyle name="Normal 15 2 2 3" xfId="6985"/>
    <cellStyle name="Normal 15 2 3" xfId="6986"/>
    <cellStyle name="Normal 15 2 3 2" xfId="6987"/>
    <cellStyle name="Normal 15 2 4" xfId="6988"/>
    <cellStyle name="Normal 15 3" xfId="6989"/>
    <cellStyle name="Normal 15 3 2" xfId="6990"/>
    <cellStyle name="Normal 15 3 2 2" xfId="6991"/>
    <cellStyle name="Normal 15 3 2 2 2" xfId="6992"/>
    <cellStyle name="Normal 15 3 2 3" xfId="6993"/>
    <cellStyle name="Normal 15 3 3" xfId="6994"/>
    <cellStyle name="Normal 15 3 3 2" xfId="6995"/>
    <cellStyle name="Normal 15 3 4" xfId="6996"/>
    <cellStyle name="Normal 15 4" xfId="6997"/>
    <cellStyle name="Normal 15 4 2" xfId="6998"/>
    <cellStyle name="Normal 15 4 2 2" xfId="6999"/>
    <cellStyle name="Normal 15 4 2 2 2" xfId="7000"/>
    <cellStyle name="Normal 15 4 2 3" xfId="7001"/>
    <cellStyle name="Normal 15 4 3" xfId="7002"/>
    <cellStyle name="Normal 15 4 3 2" xfId="7003"/>
    <cellStyle name="Normal 15 4 4" xfId="7004"/>
    <cellStyle name="Normal 15 5" xfId="7005"/>
    <cellStyle name="Normal 15 6" xfId="7006"/>
    <cellStyle name="Normal 15 6 2" xfId="7007"/>
    <cellStyle name="Normal 15 6 2 2" xfId="7008"/>
    <cellStyle name="Normal 15 6 3" xfId="7009"/>
    <cellStyle name="Normal 15 7" xfId="7010"/>
    <cellStyle name="Normal 15 7 2" xfId="7011"/>
    <cellStyle name="Normal 15 8" xfId="7012"/>
    <cellStyle name="Normal 16" xfId="7013"/>
    <cellStyle name="Normal 16 2" xfId="7014"/>
    <cellStyle name="Normal 16 2 2" xfId="7015"/>
    <cellStyle name="Normal 16 2 2 2" xfId="7016"/>
    <cellStyle name="Normal 16 2 2 2 2" xfId="7017"/>
    <cellStyle name="Normal 16 2 2 3" xfId="7018"/>
    <cellStyle name="Normal 16 2 3" xfId="7019"/>
    <cellStyle name="Normal 16 2 3 2" xfId="7020"/>
    <cellStyle name="Normal 16 2 4" xfId="7021"/>
    <cellStyle name="Normal 16 3" xfId="7022"/>
    <cellStyle name="Normal 16 3 2" xfId="7023"/>
    <cellStyle name="Normal 16 3 2 2" xfId="7024"/>
    <cellStyle name="Normal 16 3 2 2 2" xfId="7025"/>
    <cellStyle name="Normal 16 3 2 3" xfId="7026"/>
    <cellStyle name="Normal 16 3 3" xfId="7027"/>
    <cellStyle name="Normal 16 3 3 2" xfId="7028"/>
    <cellStyle name="Normal 16 3 4" xfId="7029"/>
    <cellStyle name="Normal 16 4" xfId="7030"/>
    <cellStyle name="Normal 16 4 2" xfId="7031"/>
    <cellStyle name="Normal 16 4 2 2" xfId="7032"/>
    <cellStyle name="Normal 16 4 2 2 2" xfId="7033"/>
    <cellStyle name="Normal 16 4 2 3" xfId="7034"/>
    <cellStyle name="Normal 16 4 3" xfId="7035"/>
    <cellStyle name="Normal 16 4 3 2" xfId="7036"/>
    <cellStyle name="Normal 16 4 4" xfId="7037"/>
    <cellStyle name="Normal 16 5" xfId="7038"/>
    <cellStyle name="Normal 16 5 2" xfId="7039"/>
    <cellStyle name="Normal 16 5 2 2" xfId="7040"/>
    <cellStyle name="Normal 16 5 2 2 2" xfId="7041"/>
    <cellStyle name="Normal 16 5 2 3" xfId="7042"/>
    <cellStyle name="Normal 16 5 3" xfId="7043"/>
    <cellStyle name="Normal 16 5 3 2" xfId="7044"/>
    <cellStyle name="Normal 16 5 4" xfId="7045"/>
    <cellStyle name="Normal 16 6" xfId="7046"/>
    <cellStyle name="Normal 16 6 2" xfId="7047"/>
    <cellStyle name="Normal 16 6 2 2" xfId="7048"/>
    <cellStyle name="Normal 16 6 3" xfId="7049"/>
    <cellStyle name="Normal 16 7" xfId="7050"/>
    <cellStyle name="Normal 16 7 2" xfId="7051"/>
    <cellStyle name="Normal 16 8" xfId="7052"/>
    <cellStyle name="Normal 17" xfId="7053"/>
    <cellStyle name="Normal 17 2" xfId="7054"/>
    <cellStyle name="Normal 17 2 2" xfId="7055"/>
    <cellStyle name="Normal 17 2 2 2" xfId="7056"/>
    <cellStyle name="Normal 17 2 2 2 2" xfId="7057"/>
    <cellStyle name="Normal 17 2 2 3" xfId="7058"/>
    <cellStyle name="Normal 17 2 3" xfId="7059"/>
    <cellStyle name="Normal 17 2 3 2" xfId="7060"/>
    <cellStyle name="Normal 17 2 4" xfId="7061"/>
    <cellStyle name="Normal 17 3" xfId="7062"/>
    <cellStyle name="Normal 17 3 2" xfId="7063"/>
    <cellStyle name="Normal 17 3 2 2" xfId="7064"/>
    <cellStyle name="Normal 17 3 2 2 2" xfId="7065"/>
    <cellStyle name="Normal 17 3 2 3" xfId="7066"/>
    <cellStyle name="Normal 17 3 3" xfId="7067"/>
    <cellStyle name="Normal 17 3 3 2" xfId="7068"/>
    <cellStyle name="Normal 17 3 4" xfId="7069"/>
    <cellStyle name="Normal 17 4" xfId="7070"/>
    <cellStyle name="Normal 17 4 2" xfId="7071"/>
    <cellStyle name="Normal 17 4 2 2" xfId="7072"/>
    <cellStyle name="Normal 17 4 2 2 2" xfId="7073"/>
    <cellStyle name="Normal 17 4 2 3" xfId="7074"/>
    <cellStyle name="Normal 17 4 3" xfId="7075"/>
    <cellStyle name="Normal 17 4 3 2" xfId="7076"/>
    <cellStyle name="Normal 17 4 4" xfId="7077"/>
    <cellStyle name="Normal 17 5" xfId="7078"/>
    <cellStyle name="Normal 17 5 2" xfId="7079"/>
    <cellStyle name="Normal 17 5 2 2" xfId="7080"/>
    <cellStyle name="Normal 17 5 2 2 2" xfId="7081"/>
    <cellStyle name="Normal 17 5 2 3" xfId="7082"/>
    <cellStyle name="Normal 17 5 3" xfId="7083"/>
    <cellStyle name="Normal 17 5 3 2" xfId="7084"/>
    <cellStyle name="Normal 17 5 4" xfId="7085"/>
    <cellStyle name="Normal 17 6" xfId="7086"/>
    <cellStyle name="Normal 17 6 2" xfId="7087"/>
    <cellStyle name="Normal 17 6 2 2" xfId="7088"/>
    <cellStyle name="Normal 17 6 2 2 2" xfId="7089"/>
    <cellStyle name="Normal 17 6 2 3" xfId="7090"/>
    <cellStyle name="Normal 17 6 3" xfId="7091"/>
    <cellStyle name="Normal 17 6 3 2" xfId="7092"/>
    <cellStyle name="Normal 17 6 4" xfId="7093"/>
    <cellStyle name="Normal 17 7" xfId="7094"/>
    <cellStyle name="Normal 17 7 2" xfId="7095"/>
    <cellStyle name="Normal 17 7 2 2" xfId="7096"/>
    <cellStyle name="Normal 17 7 3" xfId="7097"/>
    <cellStyle name="Normal 17 8" xfId="7098"/>
    <cellStyle name="Normal 17 8 2" xfId="7099"/>
    <cellStyle name="Normal 17 9" xfId="7100"/>
    <cellStyle name="Normal 18" xfId="7101"/>
    <cellStyle name="Normal 19" xfId="7102"/>
    <cellStyle name="Normal 19 2" xfId="7103"/>
    <cellStyle name="Normal 19 2 2" xfId="7104"/>
    <cellStyle name="Normal 19 3" xfId="7105"/>
    <cellStyle name="Normal 19 4" xfId="7106"/>
    <cellStyle name="Normal 2" xfId="1"/>
    <cellStyle name="Normal 2 10" xfId="7107"/>
    <cellStyle name="Normal 2 10 2" xfId="7108"/>
    <cellStyle name="Normal 2 10 2 2" xfId="7109"/>
    <cellStyle name="Normal 2 10 3" xfId="7110"/>
    <cellStyle name="Normal 2 11" xfId="7111"/>
    <cellStyle name="Normal 2 11 2" xfId="7112"/>
    <cellStyle name="Normal 2 12" xfId="7113"/>
    <cellStyle name="Normal 2 2" xfId="8"/>
    <cellStyle name="Normal 2 2 2" xfId="7114"/>
    <cellStyle name="Normal 2 3" xfId="7115"/>
    <cellStyle name="Normal 2 4" xfId="7116"/>
    <cellStyle name="Normal 2 4 2" xfId="7117"/>
    <cellStyle name="Normal 2 4 2 2" xfId="7118"/>
    <cellStyle name="Normal 2 4 2 2 2" xfId="7119"/>
    <cellStyle name="Normal 2 4 2 2 2 2" xfId="7120"/>
    <cellStyle name="Normal 2 4 2 2 2 2 2" xfId="7121"/>
    <cellStyle name="Normal 2 4 2 2 2 3" xfId="7122"/>
    <cellStyle name="Normal 2 4 2 2 3" xfId="7123"/>
    <cellStyle name="Normal 2 4 2 2 3 2" xfId="7124"/>
    <cellStyle name="Normal 2 4 2 2 4" xfId="7125"/>
    <cellStyle name="Normal 2 4 2 3" xfId="7126"/>
    <cellStyle name="Normal 2 4 2 3 2" xfId="7127"/>
    <cellStyle name="Normal 2 4 2 3 2 2" xfId="7128"/>
    <cellStyle name="Normal 2 4 2 3 2 2 2" xfId="7129"/>
    <cellStyle name="Normal 2 4 2 3 2 3" xfId="7130"/>
    <cellStyle name="Normal 2 4 2 3 3" xfId="7131"/>
    <cellStyle name="Normal 2 4 2 3 3 2" xfId="7132"/>
    <cellStyle name="Normal 2 4 2 3 4" xfId="7133"/>
    <cellStyle name="Normal 2 4 2 4" xfId="7134"/>
    <cellStyle name="Normal 2 4 2 4 2" xfId="7135"/>
    <cellStyle name="Normal 2 4 2 4 2 2" xfId="7136"/>
    <cellStyle name="Normal 2 4 2 4 2 2 2" xfId="7137"/>
    <cellStyle name="Normal 2 4 2 4 2 3" xfId="7138"/>
    <cellStyle name="Normal 2 4 2 4 3" xfId="7139"/>
    <cellStyle name="Normal 2 4 2 4 3 2" xfId="7140"/>
    <cellStyle name="Normal 2 4 2 4 4" xfId="7141"/>
    <cellStyle name="Normal 2 4 2 5" xfId="7142"/>
    <cellStyle name="Normal 2 4 2 5 2" xfId="7143"/>
    <cellStyle name="Normal 2 4 2 5 2 2" xfId="7144"/>
    <cellStyle name="Normal 2 4 2 5 3" xfId="7145"/>
    <cellStyle name="Normal 2 4 2 6" xfId="7146"/>
    <cellStyle name="Normal 2 4 2 6 2" xfId="7147"/>
    <cellStyle name="Normal 2 4 2 7" xfId="7148"/>
    <cellStyle name="Normal 2 4 3" xfId="7149"/>
    <cellStyle name="Normal 2 4 3 2" xfId="7150"/>
    <cellStyle name="Normal 2 4 3 2 2" xfId="7151"/>
    <cellStyle name="Normal 2 4 3 2 2 2" xfId="7152"/>
    <cellStyle name="Normal 2 4 3 2 3" xfId="7153"/>
    <cellStyle name="Normal 2 4 3 3" xfId="7154"/>
    <cellStyle name="Normal 2 4 3 3 2" xfId="7155"/>
    <cellStyle name="Normal 2 4 3 4" xfId="7156"/>
    <cellStyle name="Normal 2 4 4" xfId="7157"/>
    <cellStyle name="Normal 2 4 4 2" xfId="7158"/>
    <cellStyle name="Normal 2 4 4 2 2" xfId="7159"/>
    <cellStyle name="Normal 2 4 4 2 2 2" xfId="7160"/>
    <cellStyle name="Normal 2 4 4 2 3" xfId="7161"/>
    <cellStyle name="Normal 2 4 4 3" xfId="7162"/>
    <cellStyle name="Normal 2 4 4 3 2" xfId="7163"/>
    <cellStyle name="Normal 2 4 4 4" xfId="7164"/>
    <cellStyle name="Normal 2 4 5" xfId="7165"/>
    <cellStyle name="Normal 2 4 5 2" xfId="7166"/>
    <cellStyle name="Normal 2 4 5 2 2" xfId="7167"/>
    <cellStyle name="Normal 2 4 5 2 2 2" xfId="7168"/>
    <cellStyle name="Normal 2 4 5 2 3" xfId="7169"/>
    <cellStyle name="Normal 2 4 5 3" xfId="7170"/>
    <cellStyle name="Normal 2 4 5 3 2" xfId="7171"/>
    <cellStyle name="Normal 2 4 5 4" xfId="7172"/>
    <cellStyle name="Normal 2 4 6" xfId="7173"/>
    <cellStyle name="Normal 2 4 6 2" xfId="7174"/>
    <cellStyle name="Normal 2 4 6 2 2" xfId="7175"/>
    <cellStyle name="Normal 2 4 6 3" xfId="7176"/>
    <cellStyle name="Normal 2 4 7" xfId="7177"/>
    <cellStyle name="Normal 2 4 7 2" xfId="7178"/>
    <cellStyle name="Normal 2 4 8" xfId="7179"/>
    <cellStyle name="Normal 2 5" xfId="7180"/>
    <cellStyle name="Normal 2 5 2" xfId="7181"/>
    <cellStyle name="Normal 2 5 2 2" xfId="7182"/>
    <cellStyle name="Normal 2 5 2 2 2" xfId="7183"/>
    <cellStyle name="Normal 2 5 2 2 2 2" xfId="7184"/>
    <cellStyle name="Normal 2 5 2 2 3" xfId="7185"/>
    <cellStyle name="Normal 2 5 2 3" xfId="7186"/>
    <cellStyle name="Normal 2 5 2 3 2" xfId="7187"/>
    <cellStyle name="Normal 2 5 2 4" xfId="7188"/>
    <cellStyle name="Normal 2 5 3" xfId="7189"/>
    <cellStyle name="Normal 2 5 3 2" xfId="7190"/>
    <cellStyle name="Normal 2 5 3 2 2" xfId="7191"/>
    <cellStyle name="Normal 2 5 3 2 2 2" xfId="7192"/>
    <cellStyle name="Normal 2 5 3 2 3" xfId="7193"/>
    <cellStyle name="Normal 2 5 3 3" xfId="7194"/>
    <cellStyle name="Normal 2 5 3 3 2" xfId="7195"/>
    <cellStyle name="Normal 2 5 3 4" xfId="7196"/>
    <cellStyle name="Normal 2 5 4" xfId="7197"/>
    <cellStyle name="Normal 2 5 4 2" xfId="7198"/>
    <cellStyle name="Normal 2 5 4 2 2" xfId="7199"/>
    <cellStyle name="Normal 2 5 4 2 2 2" xfId="7200"/>
    <cellStyle name="Normal 2 5 4 2 3" xfId="7201"/>
    <cellStyle name="Normal 2 5 4 3" xfId="7202"/>
    <cellStyle name="Normal 2 5 4 3 2" xfId="7203"/>
    <cellStyle name="Normal 2 5 4 4" xfId="7204"/>
    <cellStyle name="Normal 2 5 5" xfId="7205"/>
    <cellStyle name="Normal 2 5 5 2" xfId="7206"/>
    <cellStyle name="Normal 2 5 5 2 2" xfId="7207"/>
    <cellStyle name="Normal 2 5 5 3" xfId="7208"/>
    <cellStyle name="Normal 2 5 6" xfId="7209"/>
    <cellStyle name="Normal 2 5 6 2" xfId="7210"/>
    <cellStyle name="Normal 2 5 7" xfId="7211"/>
    <cellStyle name="Normal 2 6" xfId="7212"/>
    <cellStyle name="Normal 2 6 2" xfId="7213"/>
    <cellStyle name="Normal 2 6 2 2" xfId="7214"/>
    <cellStyle name="Normal 2 6 2 2 2" xfId="7215"/>
    <cellStyle name="Normal 2 6 2 2 2 2" xfId="7216"/>
    <cellStyle name="Normal 2 6 2 2 3" xfId="7217"/>
    <cellStyle name="Normal 2 6 2 3" xfId="7218"/>
    <cellStyle name="Normal 2 6 2 3 2" xfId="7219"/>
    <cellStyle name="Normal 2 6 2 4" xfId="7220"/>
    <cellStyle name="Normal 2 6 3" xfId="7221"/>
    <cellStyle name="Normal 2 6 3 2" xfId="7222"/>
    <cellStyle name="Normal 2 6 3 2 2" xfId="7223"/>
    <cellStyle name="Normal 2 6 3 2 2 2" xfId="7224"/>
    <cellStyle name="Normal 2 6 3 2 3" xfId="7225"/>
    <cellStyle name="Normal 2 6 3 3" xfId="7226"/>
    <cellStyle name="Normal 2 6 3 3 2" xfId="7227"/>
    <cellStyle name="Normal 2 6 3 4" xfId="7228"/>
    <cellStyle name="Normal 2 6 4" xfId="7229"/>
    <cellStyle name="Normal 2 6 4 2" xfId="7230"/>
    <cellStyle name="Normal 2 6 4 2 2" xfId="7231"/>
    <cellStyle name="Normal 2 6 4 2 2 2" xfId="7232"/>
    <cellStyle name="Normal 2 6 4 2 3" xfId="7233"/>
    <cellStyle name="Normal 2 6 4 3" xfId="7234"/>
    <cellStyle name="Normal 2 6 4 3 2" xfId="7235"/>
    <cellStyle name="Normal 2 6 4 4" xfId="7236"/>
    <cellStyle name="Normal 2 6 5" xfId="7237"/>
    <cellStyle name="Normal 2 6 5 2" xfId="7238"/>
    <cellStyle name="Normal 2 6 5 2 2" xfId="7239"/>
    <cellStyle name="Normal 2 6 5 3" xfId="7240"/>
    <cellStyle name="Normal 2 6 6" xfId="7241"/>
    <cellStyle name="Normal 2 6 6 2" xfId="7242"/>
    <cellStyle name="Normal 2 6 7" xfId="7243"/>
    <cellStyle name="Normal 2 7" xfId="7244"/>
    <cellStyle name="Normal 2 7 2" xfId="7245"/>
    <cellStyle name="Normal 2 7 2 2" xfId="7246"/>
    <cellStyle name="Normal 2 7 2 2 2" xfId="7247"/>
    <cellStyle name="Normal 2 7 2 3" xfId="7248"/>
    <cellStyle name="Normal 2 7 3" xfId="7249"/>
    <cellStyle name="Normal 2 7 3 2" xfId="7250"/>
    <cellStyle name="Normal 2 7 4" xfId="7251"/>
    <cellStyle name="Normal 2 8" xfId="7252"/>
    <cellStyle name="Normal 2 8 2" xfId="7253"/>
    <cellStyle name="Normal 2 8 2 2" xfId="7254"/>
    <cellStyle name="Normal 2 8 2 2 2" xfId="7255"/>
    <cellStyle name="Normal 2 8 2 3" xfId="7256"/>
    <cellStyle name="Normal 2 8 3" xfId="7257"/>
    <cellStyle name="Normal 2 8 3 2" xfId="7258"/>
    <cellStyle name="Normal 2 8 4" xfId="7259"/>
    <cellStyle name="Normal 2 9" xfId="7260"/>
    <cellStyle name="Normal 2 9 2" xfId="7261"/>
    <cellStyle name="Normal 2 9 2 2" xfId="7262"/>
    <cellStyle name="Normal 2 9 2 2 2" xfId="7263"/>
    <cellStyle name="Normal 2 9 2 3" xfId="7264"/>
    <cellStyle name="Normal 2 9 3" xfId="7265"/>
    <cellStyle name="Normal 2 9 3 2" xfId="7266"/>
    <cellStyle name="Normal 2 9 4" xfId="7267"/>
    <cellStyle name="Normal 20" xfId="7268"/>
    <cellStyle name="Normal 21" xfId="7269"/>
    <cellStyle name="Normal 22" xfId="7270"/>
    <cellStyle name="Normal 23" xfId="7271"/>
    <cellStyle name="Normal 3" xfId="2"/>
    <cellStyle name="Normal 3 10" xfId="7272"/>
    <cellStyle name="Normal 3 10 2" xfId="7273"/>
    <cellStyle name="Normal 3 10 2 2" xfId="7274"/>
    <cellStyle name="Normal 3 10 3" xfId="7275"/>
    <cellStyle name="Normal 3 11" xfId="7276"/>
    <cellStyle name="Normal 3 11 2" xfId="7277"/>
    <cellStyle name="Normal 3 12" xfId="7278"/>
    <cellStyle name="Normal 3 2" xfId="7279"/>
    <cellStyle name="Normal 3 2 2" xfId="7280"/>
    <cellStyle name="Normal 3 3" xfId="7281"/>
    <cellStyle name="Normal 3 3 2" xfId="7282"/>
    <cellStyle name="Normal 3 3 2 2" xfId="7283"/>
    <cellStyle name="Normal 3 3 2 2 2" xfId="7284"/>
    <cellStyle name="Normal 3 3 2 2 2 2" xfId="7285"/>
    <cellStyle name="Normal 3 3 2 2 2 2 2" xfId="7286"/>
    <cellStyle name="Normal 3 3 2 2 2 3" xfId="7287"/>
    <cellStyle name="Normal 3 3 2 2 3" xfId="7288"/>
    <cellStyle name="Normal 3 3 2 2 3 2" xfId="7289"/>
    <cellStyle name="Normal 3 3 2 2 4" xfId="7290"/>
    <cellStyle name="Normal 3 3 2 3" xfId="7291"/>
    <cellStyle name="Normal 3 3 2 3 2" xfId="7292"/>
    <cellStyle name="Normal 3 3 2 3 2 2" xfId="7293"/>
    <cellStyle name="Normal 3 3 2 3 2 2 2" xfId="7294"/>
    <cellStyle name="Normal 3 3 2 3 2 3" xfId="7295"/>
    <cellStyle name="Normal 3 3 2 3 3" xfId="7296"/>
    <cellStyle name="Normal 3 3 2 3 3 2" xfId="7297"/>
    <cellStyle name="Normal 3 3 2 3 4" xfId="7298"/>
    <cellStyle name="Normal 3 3 2 4" xfId="7299"/>
    <cellStyle name="Normal 3 3 2 4 2" xfId="7300"/>
    <cellStyle name="Normal 3 3 2 4 2 2" xfId="7301"/>
    <cellStyle name="Normal 3 3 2 4 2 2 2" xfId="7302"/>
    <cellStyle name="Normal 3 3 2 4 2 3" xfId="7303"/>
    <cellStyle name="Normal 3 3 2 4 3" xfId="7304"/>
    <cellStyle name="Normal 3 3 2 4 3 2" xfId="7305"/>
    <cellStyle name="Normal 3 3 2 4 4" xfId="7306"/>
    <cellStyle name="Normal 3 3 2 5" xfId="7307"/>
    <cellStyle name="Normal 3 3 2 5 2" xfId="7308"/>
    <cellStyle name="Normal 3 3 2 5 2 2" xfId="7309"/>
    <cellStyle name="Normal 3 3 2 5 3" xfId="7310"/>
    <cellStyle name="Normal 3 3 2 6" xfId="7311"/>
    <cellStyle name="Normal 3 3 2 6 2" xfId="7312"/>
    <cellStyle name="Normal 3 3 2 7" xfId="7313"/>
    <cellStyle name="Normal 3 3 3" xfId="7314"/>
    <cellStyle name="Normal 3 3 3 2" xfId="7315"/>
    <cellStyle name="Normal 3 3 3 2 2" xfId="7316"/>
    <cellStyle name="Normal 3 3 3 2 2 2" xfId="7317"/>
    <cellStyle name="Normal 3 3 3 2 3" xfId="7318"/>
    <cellStyle name="Normal 3 3 3 3" xfId="7319"/>
    <cellStyle name="Normal 3 3 3 3 2" xfId="7320"/>
    <cellStyle name="Normal 3 3 3 4" xfId="7321"/>
    <cellStyle name="Normal 3 3 4" xfId="7322"/>
    <cellStyle name="Normal 3 3 4 2" xfId="7323"/>
    <cellStyle name="Normal 3 3 4 2 2" xfId="7324"/>
    <cellStyle name="Normal 3 3 4 2 2 2" xfId="7325"/>
    <cellStyle name="Normal 3 3 4 2 3" xfId="7326"/>
    <cellStyle name="Normal 3 3 4 3" xfId="7327"/>
    <cellStyle name="Normal 3 3 4 3 2" xfId="7328"/>
    <cellStyle name="Normal 3 3 4 4" xfId="7329"/>
    <cellStyle name="Normal 3 3 5" xfId="7330"/>
    <cellStyle name="Normal 3 3 5 2" xfId="7331"/>
    <cellStyle name="Normal 3 3 5 2 2" xfId="7332"/>
    <cellStyle name="Normal 3 3 5 2 2 2" xfId="7333"/>
    <cellStyle name="Normal 3 3 5 2 3" xfId="7334"/>
    <cellStyle name="Normal 3 3 5 3" xfId="7335"/>
    <cellStyle name="Normal 3 3 5 3 2" xfId="7336"/>
    <cellStyle name="Normal 3 3 5 4" xfId="7337"/>
    <cellStyle name="Normal 3 3 6" xfId="7338"/>
    <cellStyle name="Normal 3 3 6 2" xfId="7339"/>
    <cellStyle name="Normal 3 3 6 2 2" xfId="7340"/>
    <cellStyle name="Normal 3 3 6 3" xfId="7341"/>
    <cellStyle name="Normal 3 3 7" xfId="7342"/>
    <cellStyle name="Normal 3 3 7 2" xfId="7343"/>
    <cellStyle name="Normal 3 3 8" xfId="7344"/>
    <cellStyle name="Normal 3 4" xfId="7345"/>
    <cellStyle name="Normal 3 4 2" xfId="7346"/>
    <cellStyle name="Normal 3 4 2 2" xfId="7347"/>
    <cellStyle name="Normal 3 4 2 2 2" xfId="7348"/>
    <cellStyle name="Normal 3 4 2 2 2 2" xfId="7349"/>
    <cellStyle name="Normal 3 4 2 2 3" xfId="7350"/>
    <cellStyle name="Normal 3 4 2 3" xfId="7351"/>
    <cellStyle name="Normal 3 4 2 3 2" xfId="7352"/>
    <cellStyle name="Normal 3 4 2 4" xfId="7353"/>
    <cellStyle name="Normal 3 4 3" xfId="7354"/>
    <cellStyle name="Normal 3 4 3 2" xfId="7355"/>
    <cellStyle name="Normal 3 4 3 2 2" xfId="7356"/>
    <cellStyle name="Normal 3 4 3 2 2 2" xfId="7357"/>
    <cellStyle name="Normal 3 4 3 2 3" xfId="7358"/>
    <cellStyle name="Normal 3 4 3 3" xfId="7359"/>
    <cellStyle name="Normal 3 4 3 3 2" xfId="7360"/>
    <cellStyle name="Normal 3 4 3 4" xfId="7361"/>
    <cellStyle name="Normal 3 4 4" xfId="7362"/>
    <cellStyle name="Normal 3 4 4 2" xfId="7363"/>
    <cellStyle name="Normal 3 4 4 2 2" xfId="7364"/>
    <cellStyle name="Normal 3 4 4 2 2 2" xfId="7365"/>
    <cellStyle name="Normal 3 4 4 2 3" xfId="7366"/>
    <cellStyle name="Normal 3 4 4 3" xfId="7367"/>
    <cellStyle name="Normal 3 4 4 3 2" xfId="7368"/>
    <cellStyle name="Normal 3 4 4 4" xfId="7369"/>
    <cellStyle name="Normal 3 4 5" xfId="7370"/>
    <cellStyle name="Normal 3 4 5 2" xfId="7371"/>
    <cellStyle name="Normal 3 4 5 2 2" xfId="7372"/>
    <cellStyle name="Normal 3 4 5 3" xfId="7373"/>
    <cellStyle name="Normal 3 4 6" xfId="7374"/>
    <cellStyle name="Normal 3 4 6 2" xfId="7375"/>
    <cellStyle name="Normal 3 4 7" xfId="7376"/>
    <cellStyle name="Normal 3 5" xfId="7377"/>
    <cellStyle name="Normal 3 5 2" xfId="7378"/>
    <cellStyle name="Normal 3 5 2 2" xfId="7379"/>
    <cellStyle name="Normal 3 5 2 2 2" xfId="7380"/>
    <cellStyle name="Normal 3 5 2 2 2 2" xfId="7381"/>
    <cellStyle name="Normal 3 5 2 2 3" xfId="7382"/>
    <cellStyle name="Normal 3 5 2 3" xfId="7383"/>
    <cellStyle name="Normal 3 5 2 3 2" xfId="7384"/>
    <cellStyle name="Normal 3 5 2 4" xfId="7385"/>
    <cellStyle name="Normal 3 5 3" xfId="7386"/>
    <cellStyle name="Normal 3 5 3 2" xfId="7387"/>
    <cellStyle name="Normal 3 5 3 2 2" xfId="7388"/>
    <cellStyle name="Normal 3 5 3 2 2 2" xfId="7389"/>
    <cellStyle name="Normal 3 5 3 2 3" xfId="7390"/>
    <cellStyle name="Normal 3 5 3 3" xfId="7391"/>
    <cellStyle name="Normal 3 5 3 3 2" xfId="7392"/>
    <cellStyle name="Normal 3 5 3 4" xfId="7393"/>
    <cellStyle name="Normal 3 5 4" xfId="7394"/>
    <cellStyle name="Normal 3 5 4 2" xfId="7395"/>
    <cellStyle name="Normal 3 5 4 2 2" xfId="7396"/>
    <cellStyle name="Normal 3 5 4 2 2 2" xfId="7397"/>
    <cellStyle name="Normal 3 5 4 2 3" xfId="7398"/>
    <cellStyle name="Normal 3 5 4 3" xfId="7399"/>
    <cellStyle name="Normal 3 5 4 3 2" xfId="7400"/>
    <cellStyle name="Normal 3 5 4 4" xfId="7401"/>
    <cellStyle name="Normal 3 5 5" xfId="7402"/>
    <cellStyle name="Normal 3 5 5 2" xfId="7403"/>
    <cellStyle name="Normal 3 5 5 2 2" xfId="7404"/>
    <cellStyle name="Normal 3 5 5 3" xfId="7405"/>
    <cellStyle name="Normal 3 5 6" xfId="7406"/>
    <cellStyle name="Normal 3 5 6 2" xfId="7407"/>
    <cellStyle name="Normal 3 5 7" xfId="7408"/>
    <cellStyle name="Normal 3 6" xfId="7409"/>
    <cellStyle name="Normal 3 6 2" xfId="7410"/>
    <cellStyle name="Normal 3 6 2 2" xfId="7411"/>
    <cellStyle name="Normal 3 6 2 2 2" xfId="7412"/>
    <cellStyle name="Normal 3 6 2 3" xfId="7413"/>
    <cellStyle name="Normal 3 6 3" xfId="7414"/>
    <cellStyle name="Normal 3 6 3 2" xfId="7415"/>
    <cellStyle name="Normal 3 6 4" xfId="7416"/>
    <cellStyle name="Normal 3 7" xfId="7417"/>
    <cellStyle name="Normal 3 7 2" xfId="7418"/>
    <cellStyle name="Normal 3 7 2 2" xfId="7419"/>
    <cellStyle name="Normal 3 7 2 2 2" xfId="7420"/>
    <cellStyle name="Normal 3 7 2 3" xfId="7421"/>
    <cellStyle name="Normal 3 7 3" xfId="7422"/>
    <cellStyle name="Normal 3 7 3 2" xfId="7423"/>
    <cellStyle name="Normal 3 7 4" xfId="7424"/>
    <cellStyle name="Normal 3 8" xfId="7425"/>
    <cellStyle name="Normal 3 8 2" xfId="7426"/>
    <cellStyle name="Normal 3 8 2 2" xfId="7427"/>
    <cellStyle name="Normal 3 8 2 2 2" xfId="7428"/>
    <cellStyle name="Normal 3 8 2 3" xfId="7429"/>
    <cellStyle name="Normal 3 8 3" xfId="7430"/>
    <cellStyle name="Normal 3 8 3 2" xfId="7431"/>
    <cellStyle name="Normal 3 8 4" xfId="7432"/>
    <cellStyle name="Normal 3 9" xfId="7433"/>
    <cellStyle name="Normal 3 9 2" xfId="7434"/>
    <cellStyle name="Normal 3 9 2 2" xfId="7435"/>
    <cellStyle name="Normal 3 9 2 2 2" xfId="7436"/>
    <cellStyle name="Normal 3 9 2 3" xfId="7437"/>
    <cellStyle name="Normal 3 9 3" xfId="7438"/>
    <cellStyle name="Normal 3 9 3 2" xfId="7439"/>
    <cellStyle name="Normal 3 9 4" xfId="7440"/>
    <cellStyle name="Normal 4" xfId="9"/>
    <cellStyle name="Normal 4 2" xfId="7441"/>
    <cellStyle name="Normal 4 2 2" xfId="7442"/>
    <cellStyle name="Normal 4 3" xfId="7443"/>
    <cellStyle name="Normal 5" xfId="7444"/>
    <cellStyle name="Normal 5 10" xfId="7445"/>
    <cellStyle name="Normal 5 2" xfId="7446"/>
    <cellStyle name="Normal 5 2 2" xfId="7447"/>
    <cellStyle name="Normal 5 2 2 2" xfId="7448"/>
    <cellStyle name="Normal 5 2 2 2 2" xfId="7449"/>
    <cellStyle name="Normal 5 2 2 2 2 2" xfId="7450"/>
    <cellStyle name="Normal 5 2 2 2 2 2 2" xfId="7451"/>
    <cellStyle name="Normal 5 2 2 2 2 3" xfId="7452"/>
    <cellStyle name="Normal 5 2 2 2 3" xfId="7453"/>
    <cellStyle name="Normal 5 2 2 2 3 2" xfId="7454"/>
    <cellStyle name="Normal 5 2 2 2 4" xfId="7455"/>
    <cellStyle name="Normal 5 2 2 3" xfId="7456"/>
    <cellStyle name="Normal 5 2 2 3 2" xfId="7457"/>
    <cellStyle name="Normal 5 2 2 3 2 2" xfId="7458"/>
    <cellStyle name="Normal 5 2 2 3 2 2 2" xfId="7459"/>
    <cellStyle name="Normal 5 2 2 3 2 3" xfId="7460"/>
    <cellStyle name="Normal 5 2 2 3 3" xfId="7461"/>
    <cellStyle name="Normal 5 2 2 3 3 2" xfId="7462"/>
    <cellStyle name="Normal 5 2 2 3 4" xfId="7463"/>
    <cellStyle name="Normal 5 2 2 4" xfId="7464"/>
    <cellStyle name="Normal 5 2 2 4 2" xfId="7465"/>
    <cellStyle name="Normal 5 2 2 4 2 2" xfId="7466"/>
    <cellStyle name="Normal 5 2 2 4 2 2 2" xfId="7467"/>
    <cellStyle name="Normal 5 2 2 4 2 3" xfId="7468"/>
    <cellStyle name="Normal 5 2 2 4 3" xfId="7469"/>
    <cellStyle name="Normal 5 2 2 4 3 2" xfId="7470"/>
    <cellStyle name="Normal 5 2 2 4 4" xfId="7471"/>
    <cellStyle name="Normal 5 2 2 5" xfId="7472"/>
    <cellStyle name="Normal 5 2 2 5 2" xfId="7473"/>
    <cellStyle name="Normal 5 2 2 5 2 2" xfId="7474"/>
    <cellStyle name="Normal 5 2 2 5 3" xfId="7475"/>
    <cellStyle name="Normal 5 2 2 6" xfId="7476"/>
    <cellStyle name="Normal 5 2 2 6 2" xfId="7477"/>
    <cellStyle name="Normal 5 2 2 7" xfId="7478"/>
    <cellStyle name="Normal 5 2 3" xfId="7479"/>
    <cellStyle name="Normal 5 2 3 2" xfId="7480"/>
    <cellStyle name="Normal 5 2 3 2 2" xfId="7481"/>
    <cellStyle name="Normal 5 2 3 2 2 2" xfId="7482"/>
    <cellStyle name="Normal 5 2 3 2 3" xfId="7483"/>
    <cellStyle name="Normal 5 2 3 3" xfId="7484"/>
    <cellStyle name="Normal 5 2 3 3 2" xfId="7485"/>
    <cellStyle name="Normal 5 2 3 4" xfId="7486"/>
    <cellStyle name="Normal 5 2 4" xfId="7487"/>
    <cellStyle name="Normal 5 2 4 2" xfId="7488"/>
    <cellStyle name="Normal 5 2 4 2 2" xfId="7489"/>
    <cellStyle name="Normal 5 2 4 2 2 2" xfId="7490"/>
    <cellStyle name="Normal 5 2 4 2 3" xfId="7491"/>
    <cellStyle name="Normal 5 2 4 3" xfId="7492"/>
    <cellStyle name="Normal 5 2 4 3 2" xfId="7493"/>
    <cellStyle name="Normal 5 2 4 4" xfId="7494"/>
    <cellStyle name="Normal 5 2 5" xfId="7495"/>
    <cellStyle name="Normal 5 2 5 2" xfId="7496"/>
    <cellStyle name="Normal 5 2 5 2 2" xfId="7497"/>
    <cellStyle name="Normal 5 2 5 2 2 2" xfId="7498"/>
    <cellStyle name="Normal 5 2 5 2 3" xfId="7499"/>
    <cellStyle name="Normal 5 2 5 3" xfId="7500"/>
    <cellStyle name="Normal 5 2 5 3 2" xfId="7501"/>
    <cellStyle name="Normal 5 2 5 4" xfId="7502"/>
    <cellStyle name="Normal 5 2 6" xfId="7503"/>
    <cellStyle name="Normal 5 2 6 2" xfId="7504"/>
    <cellStyle name="Normal 5 2 6 2 2" xfId="7505"/>
    <cellStyle name="Normal 5 2 6 3" xfId="7506"/>
    <cellStyle name="Normal 5 2 7" xfId="7507"/>
    <cellStyle name="Normal 5 2 7 2" xfId="7508"/>
    <cellStyle name="Normal 5 2 8" xfId="7509"/>
    <cellStyle name="Normal 5 3" xfId="7510"/>
    <cellStyle name="Normal 5 3 2" xfId="7511"/>
    <cellStyle name="Normal 5 3 2 2" xfId="7512"/>
    <cellStyle name="Normal 5 3 2 2 2" xfId="7513"/>
    <cellStyle name="Normal 5 3 2 2 2 2" xfId="7514"/>
    <cellStyle name="Normal 5 3 2 2 3" xfId="7515"/>
    <cellStyle name="Normal 5 3 2 3" xfId="7516"/>
    <cellStyle name="Normal 5 3 2 3 2" xfId="7517"/>
    <cellStyle name="Normal 5 3 2 4" xfId="7518"/>
    <cellStyle name="Normal 5 3 3" xfId="7519"/>
    <cellStyle name="Normal 5 3 3 2" xfId="7520"/>
    <cellStyle name="Normal 5 3 3 2 2" xfId="7521"/>
    <cellStyle name="Normal 5 3 3 2 2 2" xfId="7522"/>
    <cellStyle name="Normal 5 3 3 2 3" xfId="7523"/>
    <cellStyle name="Normal 5 3 3 3" xfId="7524"/>
    <cellStyle name="Normal 5 3 3 3 2" xfId="7525"/>
    <cellStyle name="Normal 5 3 3 4" xfId="7526"/>
    <cellStyle name="Normal 5 3 4" xfId="7527"/>
    <cellStyle name="Normal 5 3 4 2" xfId="7528"/>
    <cellStyle name="Normal 5 3 4 2 2" xfId="7529"/>
    <cellStyle name="Normal 5 3 4 2 2 2" xfId="7530"/>
    <cellStyle name="Normal 5 3 4 2 3" xfId="7531"/>
    <cellStyle name="Normal 5 3 4 3" xfId="7532"/>
    <cellStyle name="Normal 5 3 4 3 2" xfId="7533"/>
    <cellStyle name="Normal 5 3 4 4" xfId="7534"/>
    <cellStyle name="Normal 5 3 5" xfId="7535"/>
    <cellStyle name="Normal 5 3 5 2" xfId="7536"/>
    <cellStyle name="Normal 5 3 5 2 2" xfId="7537"/>
    <cellStyle name="Normal 5 3 5 3" xfId="7538"/>
    <cellStyle name="Normal 5 3 6" xfId="7539"/>
    <cellStyle name="Normal 5 3 6 2" xfId="7540"/>
    <cellStyle name="Normal 5 3 7" xfId="7541"/>
    <cellStyle name="Normal 5 4" xfId="7542"/>
    <cellStyle name="Normal 5 4 2" xfId="7543"/>
    <cellStyle name="Normal 5 4 2 2" xfId="7544"/>
    <cellStyle name="Normal 5 4 2 2 2" xfId="7545"/>
    <cellStyle name="Normal 5 4 2 3" xfId="7546"/>
    <cellStyle name="Normal 5 4 3" xfId="7547"/>
    <cellStyle name="Normal 5 4 3 2" xfId="7548"/>
    <cellStyle name="Normal 5 4 4" xfId="7549"/>
    <cellStyle name="Normal 5 5" xfId="7550"/>
    <cellStyle name="Normal 5 5 2" xfId="7551"/>
    <cellStyle name="Normal 5 5 2 2" xfId="7552"/>
    <cellStyle name="Normal 5 5 2 2 2" xfId="7553"/>
    <cellStyle name="Normal 5 5 2 3" xfId="7554"/>
    <cellStyle name="Normal 5 5 3" xfId="7555"/>
    <cellStyle name="Normal 5 5 3 2" xfId="7556"/>
    <cellStyle name="Normal 5 5 4" xfId="7557"/>
    <cellStyle name="Normal 5 6" xfId="7558"/>
    <cellStyle name="Normal 5 6 2" xfId="7559"/>
    <cellStyle name="Normal 5 6 2 2" xfId="7560"/>
    <cellStyle name="Normal 5 6 2 2 2" xfId="7561"/>
    <cellStyle name="Normal 5 6 2 3" xfId="7562"/>
    <cellStyle name="Normal 5 6 3" xfId="7563"/>
    <cellStyle name="Normal 5 6 3 2" xfId="7564"/>
    <cellStyle name="Normal 5 6 4" xfId="7565"/>
    <cellStyle name="Normal 5 7" xfId="7566"/>
    <cellStyle name="Normal 5 7 2" xfId="7567"/>
    <cellStyle name="Normal 5 7 2 2" xfId="7568"/>
    <cellStyle name="Normal 5 7 2 2 2" xfId="7569"/>
    <cellStyle name="Normal 5 7 2 3" xfId="7570"/>
    <cellStyle name="Normal 5 7 3" xfId="7571"/>
    <cellStyle name="Normal 5 7 3 2" xfId="7572"/>
    <cellStyle name="Normal 5 7 4" xfId="7573"/>
    <cellStyle name="Normal 5 8" xfId="7574"/>
    <cellStyle name="Normal 5 8 2" xfId="7575"/>
    <cellStyle name="Normal 5 8 2 2" xfId="7576"/>
    <cellStyle name="Normal 5 8 3" xfId="7577"/>
    <cellStyle name="Normal 5 9" xfId="7578"/>
    <cellStyle name="Normal 5 9 2" xfId="7579"/>
    <cellStyle name="Normal 6" xfId="7580"/>
    <cellStyle name="Normal 6 10" xfId="7581"/>
    <cellStyle name="Normal 6 2" xfId="7582"/>
    <cellStyle name="Normal 6 2 2" xfId="7583"/>
    <cellStyle name="Normal 6 2 2 2" xfId="7584"/>
    <cellStyle name="Normal 6 2 2 2 2" xfId="7585"/>
    <cellStyle name="Normal 6 2 2 2 2 2" xfId="7586"/>
    <cellStyle name="Normal 6 2 2 2 2 2 2" xfId="7587"/>
    <cellStyle name="Normal 6 2 2 2 2 3" xfId="7588"/>
    <cellStyle name="Normal 6 2 2 2 3" xfId="7589"/>
    <cellStyle name="Normal 6 2 2 2 3 2" xfId="7590"/>
    <cellStyle name="Normal 6 2 2 2 4" xfId="7591"/>
    <cellStyle name="Normal 6 2 2 3" xfId="7592"/>
    <cellStyle name="Normal 6 2 2 3 2" xfId="7593"/>
    <cellStyle name="Normal 6 2 2 3 2 2" xfId="7594"/>
    <cellStyle name="Normal 6 2 2 3 2 2 2" xfId="7595"/>
    <cellStyle name="Normal 6 2 2 3 2 3" xfId="7596"/>
    <cellStyle name="Normal 6 2 2 3 3" xfId="7597"/>
    <cellStyle name="Normal 6 2 2 3 3 2" xfId="7598"/>
    <cellStyle name="Normal 6 2 2 3 4" xfId="7599"/>
    <cellStyle name="Normal 6 2 2 4" xfId="7600"/>
    <cellStyle name="Normal 6 2 2 4 2" xfId="7601"/>
    <cellStyle name="Normal 6 2 2 4 2 2" xfId="7602"/>
    <cellStyle name="Normal 6 2 2 4 2 2 2" xfId="7603"/>
    <cellStyle name="Normal 6 2 2 4 2 3" xfId="7604"/>
    <cellStyle name="Normal 6 2 2 4 3" xfId="7605"/>
    <cellStyle name="Normal 6 2 2 4 3 2" xfId="7606"/>
    <cellStyle name="Normal 6 2 2 4 4" xfId="7607"/>
    <cellStyle name="Normal 6 2 2 5" xfId="7608"/>
    <cellStyle name="Normal 6 2 2 5 2" xfId="7609"/>
    <cellStyle name="Normal 6 2 2 5 2 2" xfId="7610"/>
    <cellStyle name="Normal 6 2 2 5 3" xfId="7611"/>
    <cellStyle name="Normal 6 2 2 6" xfId="7612"/>
    <cellStyle name="Normal 6 2 2 6 2" xfId="7613"/>
    <cellStyle name="Normal 6 2 2 7" xfId="7614"/>
    <cellStyle name="Normal 6 2 3" xfId="7615"/>
    <cellStyle name="Normal 6 2 3 2" xfId="7616"/>
    <cellStyle name="Normal 6 2 3 2 2" xfId="7617"/>
    <cellStyle name="Normal 6 2 3 2 2 2" xfId="7618"/>
    <cellStyle name="Normal 6 2 3 2 3" xfId="7619"/>
    <cellStyle name="Normal 6 2 3 3" xfId="7620"/>
    <cellStyle name="Normal 6 2 3 3 2" xfId="7621"/>
    <cellStyle name="Normal 6 2 3 4" xfId="7622"/>
    <cellStyle name="Normal 6 2 4" xfId="7623"/>
    <cellStyle name="Normal 6 2 4 2" xfId="7624"/>
    <cellStyle name="Normal 6 2 4 2 2" xfId="7625"/>
    <cellStyle name="Normal 6 2 4 2 2 2" xfId="7626"/>
    <cellStyle name="Normal 6 2 4 2 3" xfId="7627"/>
    <cellStyle name="Normal 6 2 4 3" xfId="7628"/>
    <cellStyle name="Normal 6 2 4 3 2" xfId="7629"/>
    <cellStyle name="Normal 6 2 4 4" xfId="7630"/>
    <cellStyle name="Normal 6 2 5" xfId="7631"/>
    <cellStyle name="Normal 6 2 5 2" xfId="7632"/>
    <cellStyle name="Normal 6 2 5 2 2" xfId="7633"/>
    <cellStyle name="Normal 6 2 5 2 2 2" xfId="7634"/>
    <cellStyle name="Normal 6 2 5 2 3" xfId="7635"/>
    <cellStyle name="Normal 6 2 5 3" xfId="7636"/>
    <cellStyle name="Normal 6 2 5 3 2" xfId="7637"/>
    <cellStyle name="Normal 6 2 5 4" xfId="7638"/>
    <cellStyle name="Normal 6 2 6" xfId="7639"/>
    <cellStyle name="Normal 6 2 6 2" xfId="7640"/>
    <cellStyle name="Normal 6 2 6 2 2" xfId="7641"/>
    <cellStyle name="Normal 6 2 6 3" xfId="7642"/>
    <cellStyle name="Normal 6 2 7" xfId="7643"/>
    <cellStyle name="Normal 6 2 7 2" xfId="7644"/>
    <cellStyle name="Normal 6 2 8" xfId="7645"/>
    <cellStyle name="Normal 6 3" xfId="7646"/>
    <cellStyle name="Normal 6 3 2" xfId="7647"/>
    <cellStyle name="Normal 6 3 2 2" xfId="7648"/>
    <cellStyle name="Normal 6 3 2 2 2" xfId="7649"/>
    <cellStyle name="Normal 6 3 2 2 2 2" xfId="7650"/>
    <cellStyle name="Normal 6 3 2 2 3" xfId="7651"/>
    <cellStyle name="Normal 6 3 2 3" xfId="7652"/>
    <cellStyle name="Normal 6 3 2 3 2" xfId="7653"/>
    <cellStyle name="Normal 6 3 2 4" xfId="7654"/>
    <cellStyle name="Normal 6 3 3" xfId="7655"/>
    <cellStyle name="Normal 6 3 3 2" xfId="7656"/>
    <cellStyle name="Normal 6 3 3 2 2" xfId="7657"/>
    <cellStyle name="Normal 6 3 3 2 2 2" xfId="7658"/>
    <cellStyle name="Normal 6 3 3 2 3" xfId="7659"/>
    <cellStyle name="Normal 6 3 3 3" xfId="7660"/>
    <cellStyle name="Normal 6 3 3 3 2" xfId="7661"/>
    <cellStyle name="Normal 6 3 3 4" xfId="7662"/>
    <cellStyle name="Normal 6 3 4" xfId="7663"/>
    <cellStyle name="Normal 6 3 4 2" xfId="7664"/>
    <cellStyle name="Normal 6 3 4 2 2" xfId="7665"/>
    <cellStyle name="Normal 6 3 4 2 2 2" xfId="7666"/>
    <cellStyle name="Normal 6 3 4 2 3" xfId="7667"/>
    <cellStyle name="Normal 6 3 4 3" xfId="7668"/>
    <cellStyle name="Normal 6 3 4 3 2" xfId="7669"/>
    <cellStyle name="Normal 6 3 4 4" xfId="7670"/>
    <cellStyle name="Normal 6 3 5" xfId="7671"/>
    <cellStyle name="Normal 6 3 5 2" xfId="7672"/>
    <cellStyle name="Normal 6 3 5 2 2" xfId="7673"/>
    <cellStyle name="Normal 6 3 5 3" xfId="7674"/>
    <cellStyle name="Normal 6 3 6" xfId="7675"/>
    <cellStyle name="Normal 6 3 6 2" xfId="7676"/>
    <cellStyle name="Normal 6 3 7" xfId="7677"/>
    <cellStyle name="Normal 6 4" xfId="7678"/>
    <cellStyle name="Normal 6 4 2" xfId="7679"/>
    <cellStyle name="Normal 6 4 2 2" xfId="7680"/>
    <cellStyle name="Normal 6 4 2 2 2" xfId="7681"/>
    <cellStyle name="Normal 6 4 2 3" xfId="7682"/>
    <cellStyle name="Normal 6 4 3" xfId="7683"/>
    <cellStyle name="Normal 6 4 3 2" xfId="7684"/>
    <cellStyle name="Normal 6 4 4" xfId="7685"/>
    <cellStyle name="Normal 6 5" xfId="7686"/>
    <cellStyle name="Normal 6 5 2" xfId="7687"/>
    <cellStyle name="Normal 6 5 2 2" xfId="7688"/>
    <cellStyle name="Normal 6 5 2 2 2" xfId="7689"/>
    <cellStyle name="Normal 6 5 2 3" xfId="7690"/>
    <cellStyle name="Normal 6 5 3" xfId="7691"/>
    <cellStyle name="Normal 6 5 3 2" xfId="7692"/>
    <cellStyle name="Normal 6 5 4" xfId="7693"/>
    <cellStyle name="Normal 6 6" xfId="7694"/>
    <cellStyle name="Normal 6 6 2" xfId="7695"/>
    <cellStyle name="Normal 6 6 2 2" xfId="7696"/>
    <cellStyle name="Normal 6 6 2 2 2" xfId="7697"/>
    <cellStyle name="Normal 6 6 2 3" xfId="7698"/>
    <cellStyle name="Normal 6 6 3" xfId="7699"/>
    <cellStyle name="Normal 6 6 3 2" xfId="7700"/>
    <cellStyle name="Normal 6 6 4" xfId="7701"/>
    <cellStyle name="Normal 6 7" xfId="7702"/>
    <cellStyle name="Normal 6 7 2" xfId="7703"/>
    <cellStyle name="Normal 6 7 2 2" xfId="7704"/>
    <cellStyle name="Normal 6 7 2 2 2" xfId="7705"/>
    <cellStyle name="Normal 6 7 2 3" xfId="7706"/>
    <cellStyle name="Normal 6 7 3" xfId="7707"/>
    <cellStyle name="Normal 6 7 3 2" xfId="7708"/>
    <cellStyle name="Normal 6 7 4" xfId="7709"/>
    <cellStyle name="Normal 6 8" xfId="7710"/>
    <cellStyle name="Normal 6 8 2" xfId="7711"/>
    <cellStyle name="Normal 6 8 2 2" xfId="7712"/>
    <cellStyle name="Normal 6 8 3" xfId="7713"/>
    <cellStyle name="Normal 6 9" xfId="7714"/>
    <cellStyle name="Normal 6 9 2" xfId="7715"/>
    <cellStyle name="Normal 7" xfId="7716"/>
    <cellStyle name="Normal 7 10" xfId="7717"/>
    <cellStyle name="Normal 7 10 2" xfId="7718"/>
    <cellStyle name="Normal 7 11" xfId="7719"/>
    <cellStyle name="Normal 7 2" xfId="7720"/>
    <cellStyle name="Normal 7 2 2" xfId="7721"/>
    <cellStyle name="Normal 7 2 2 2" xfId="7722"/>
    <cellStyle name="Normal 7 2 2 2 2" xfId="7723"/>
    <cellStyle name="Normal 7 2 2 2 2 2" xfId="7724"/>
    <cellStyle name="Normal 7 2 2 2 2 2 2" xfId="7725"/>
    <cellStyle name="Normal 7 2 2 2 2 3" xfId="7726"/>
    <cellStyle name="Normal 7 2 2 2 3" xfId="7727"/>
    <cellStyle name="Normal 7 2 2 2 3 2" xfId="7728"/>
    <cellStyle name="Normal 7 2 2 2 4" xfId="7729"/>
    <cellStyle name="Normal 7 2 2 3" xfId="7730"/>
    <cellStyle name="Normal 7 2 2 3 2" xfId="7731"/>
    <cellStyle name="Normal 7 2 2 3 2 2" xfId="7732"/>
    <cellStyle name="Normal 7 2 2 3 2 2 2" xfId="7733"/>
    <cellStyle name="Normal 7 2 2 3 2 3" xfId="7734"/>
    <cellStyle name="Normal 7 2 2 3 3" xfId="7735"/>
    <cellStyle name="Normal 7 2 2 3 3 2" xfId="7736"/>
    <cellStyle name="Normal 7 2 2 3 4" xfId="7737"/>
    <cellStyle name="Normal 7 2 2 4" xfId="7738"/>
    <cellStyle name="Normal 7 2 2 4 2" xfId="7739"/>
    <cellStyle name="Normal 7 2 2 4 2 2" xfId="7740"/>
    <cellStyle name="Normal 7 2 2 4 2 2 2" xfId="7741"/>
    <cellStyle name="Normal 7 2 2 4 2 3" xfId="7742"/>
    <cellStyle name="Normal 7 2 2 4 3" xfId="7743"/>
    <cellStyle name="Normal 7 2 2 4 3 2" xfId="7744"/>
    <cellStyle name="Normal 7 2 2 4 4" xfId="7745"/>
    <cellStyle name="Normal 7 2 2 5" xfId="7746"/>
    <cellStyle name="Normal 7 2 2 5 2" xfId="7747"/>
    <cellStyle name="Normal 7 2 2 5 2 2" xfId="7748"/>
    <cellStyle name="Normal 7 2 2 5 3" xfId="7749"/>
    <cellStyle name="Normal 7 2 2 6" xfId="7750"/>
    <cellStyle name="Normal 7 2 2 6 2" xfId="7751"/>
    <cellStyle name="Normal 7 2 2 7" xfId="7752"/>
    <cellStyle name="Normal 7 2 3" xfId="7753"/>
    <cellStyle name="Normal 7 2 3 2" xfId="7754"/>
    <cellStyle name="Normal 7 2 3 2 2" xfId="7755"/>
    <cellStyle name="Normal 7 2 3 2 2 2" xfId="7756"/>
    <cellStyle name="Normal 7 2 3 2 3" xfId="7757"/>
    <cellStyle name="Normal 7 2 3 3" xfId="7758"/>
    <cellStyle name="Normal 7 2 3 3 2" xfId="7759"/>
    <cellStyle name="Normal 7 2 3 4" xfId="7760"/>
    <cellStyle name="Normal 7 2 4" xfId="7761"/>
    <cellStyle name="Normal 7 2 4 2" xfId="7762"/>
    <cellStyle name="Normal 7 2 4 2 2" xfId="7763"/>
    <cellStyle name="Normal 7 2 4 2 2 2" xfId="7764"/>
    <cellStyle name="Normal 7 2 4 2 3" xfId="7765"/>
    <cellStyle name="Normal 7 2 4 3" xfId="7766"/>
    <cellStyle name="Normal 7 2 4 3 2" xfId="7767"/>
    <cellStyle name="Normal 7 2 4 4" xfId="7768"/>
    <cellStyle name="Normal 7 2 5" xfId="7769"/>
    <cellStyle name="Normal 7 2 5 2" xfId="7770"/>
    <cellStyle name="Normal 7 2 5 2 2" xfId="7771"/>
    <cellStyle name="Normal 7 2 5 2 2 2" xfId="7772"/>
    <cellStyle name="Normal 7 2 5 2 3" xfId="7773"/>
    <cellStyle name="Normal 7 2 5 3" xfId="7774"/>
    <cellStyle name="Normal 7 2 5 3 2" xfId="7775"/>
    <cellStyle name="Normal 7 2 5 4" xfId="7776"/>
    <cellStyle name="Normal 7 2 6" xfId="7777"/>
    <cellStyle name="Normal 7 2 6 2" xfId="7778"/>
    <cellStyle name="Normal 7 2 6 2 2" xfId="7779"/>
    <cellStyle name="Normal 7 2 6 3" xfId="7780"/>
    <cellStyle name="Normal 7 2 7" xfId="7781"/>
    <cellStyle name="Normal 7 2 7 2" xfId="7782"/>
    <cellStyle name="Normal 7 2 8" xfId="7783"/>
    <cellStyle name="Normal 7 3" xfId="7784"/>
    <cellStyle name="Normal 7 3 2" xfId="7785"/>
    <cellStyle name="Normal 7 3 2 2" xfId="7786"/>
    <cellStyle name="Normal 7 3 2 2 2" xfId="7787"/>
    <cellStyle name="Normal 7 3 2 2 2 2" xfId="7788"/>
    <cellStyle name="Normal 7 3 2 2 3" xfId="7789"/>
    <cellStyle name="Normal 7 3 2 3" xfId="7790"/>
    <cellStyle name="Normal 7 3 2 3 2" xfId="7791"/>
    <cellStyle name="Normal 7 3 2 4" xfId="7792"/>
    <cellStyle name="Normal 7 3 3" xfId="7793"/>
    <cellStyle name="Normal 7 3 3 2" xfId="7794"/>
    <cellStyle name="Normal 7 3 3 2 2" xfId="7795"/>
    <cellStyle name="Normal 7 3 3 2 2 2" xfId="7796"/>
    <cellStyle name="Normal 7 3 3 2 3" xfId="7797"/>
    <cellStyle name="Normal 7 3 3 3" xfId="7798"/>
    <cellStyle name="Normal 7 3 3 3 2" xfId="7799"/>
    <cellStyle name="Normal 7 3 3 4" xfId="7800"/>
    <cellStyle name="Normal 7 3 4" xfId="7801"/>
    <cellStyle name="Normal 7 3 4 2" xfId="7802"/>
    <cellStyle name="Normal 7 3 4 2 2" xfId="7803"/>
    <cellStyle name="Normal 7 3 4 2 2 2" xfId="7804"/>
    <cellStyle name="Normal 7 3 4 2 3" xfId="7805"/>
    <cellStyle name="Normal 7 3 4 3" xfId="7806"/>
    <cellStyle name="Normal 7 3 4 3 2" xfId="7807"/>
    <cellStyle name="Normal 7 3 4 4" xfId="7808"/>
    <cellStyle name="Normal 7 3 5" xfId="7809"/>
    <cellStyle name="Normal 7 3 5 2" xfId="7810"/>
    <cellStyle name="Normal 7 3 5 2 2" xfId="7811"/>
    <cellStyle name="Normal 7 3 5 3" xfId="7812"/>
    <cellStyle name="Normal 7 3 6" xfId="7813"/>
    <cellStyle name="Normal 7 3 6 2" xfId="7814"/>
    <cellStyle name="Normal 7 3 7" xfId="7815"/>
    <cellStyle name="Normal 7 4" xfId="7816"/>
    <cellStyle name="Normal 7 4 2" xfId="7817"/>
    <cellStyle name="Normal 7 4 2 2" xfId="7818"/>
    <cellStyle name="Normal 7 4 2 2 2" xfId="7819"/>
    <cellStyle name="Normal 7 4 2 2 2 2" xfId="7820"/>
    <cellStyle name="Normal 7 4 2 2 3" xfId="7821"/>
    <cellStyle name="Normal 7 4 2 3" xfId="7822"/>
    <cellStyle name="Normal 7 4 2 3 2" xfId="7823"/>
    <cellStyle name="Normal 7 4 2 4" xfId="7824"/>
    <cellStyle name="Normal 7 4 3" xfId="7825"/>
    <cellStyle name="Normal 7 4 3 2" xfId="7826"/>
    <cellStyle name="Normal 7 4 3 2 2" xfId="7827"/>
    <cellStyle name="Normal 7 4 3 2 2 2" xfId="7828"/>
    <cellStyle name="Normal 7 4 3 2 3" xfId="7829"/>
    <cellStyle name="Normal 7 4 3 3" xfId="7830"/>
    <cellStyle name="Normal 7 4 3 3 2" xfId="7831"/>
    <cellStyle name="Normal 7 4 3 4" xfId="7832"/>
    <cellStyle name="Normal 7 4 4" xfId="7833"/>
    <cellStyle name="Normal 7 4 4 2" xfId="7834"/>
    <cellStyle name="Normal 7 4 4 2 2" xfId="7835"/>
    <cellStyle name="Normal 7 4 4 2 2 2" xfId="7836"/>
    <cellStyle name="Normal 7 4 4 2 3" xfId="7837"/>
    <cellStyle name="Normal 7 4 4 3" xfId="7838"/>
    <cellStyle name="Normal 7 4 4 3 2" xfId="7839"/>
    <cellStyle name="Normal 7 4 4 4" xfId="7840"/>
    <cellStyle name="Normal 7 4 5" xfId="7841"/>
    <cellStyle name="Normal 7 4 5 2" xfId="7842"/>
    <cellStyle name="Normal 7 4 5 2 2" xfId="7843"/>
    <cellStyle name="Normal 7 4 5 3" xfId="7844"/>
    <cellStyle name="Normal 7 4 6" xfId="7845"/>
    <cellStyle name="Normal 7 4 6 2" xfId="7846"/>
    <cellStyle name="Normal 7 4 7" xfId="7847"/>
    <cellStyle name="Normal 7 5" xfId="7848"/>
    <cellStyle name="Normal 7 5 2" xfId="7849"/>
    <cellStyle name="Normal 7 5 2 2" xfId="7850"/>
    <cellStyle name="Normal 7 5 2 2 2" xfId="7851"/>
    <cellStyle name="Normal 7 5 2 3" xfId="7852"/>
    <cellStyle name="Normal 7 5 3" xfId="7853"/>
    <cellStyle name="Normal 7 5 3 2" xfId="7854"/>
    <cellStyle name="Normal 7 5 4" xfId="7855"/>
    <cellStyle name="Normal 7 6" xfId="7856"/>
    <cellStyle name="Normal 7 6 2" xfId="7857"/>
    <cellStyle name="Normal 7 6 2 2" xfId="7858"/>
    <cellStyle name="Normal 7 6 2 2 2" xfId="7859"/>
    <cellStyle name="Normal 7 6 2 3" xfId="7860"/>
    <cellStyle name="Normal 7 6 3" xfId="7861"/>
    <cellStyle name="Normal 7 6 3 2" xfId="7862"/>
    <cellStyle name="Normal 7 6 4" xfId="7863"/>
    <cellStyle name="Normal 7 7" xfId="7864"/>
    <cellStyle name="Normal 7 7 2" xfId="7865"/>
    <cellStyle name="Normal 7 7 2 2" xfId="7866"/>
    <cellStyle name="Normal 7 7 2 2 2" xfId="7867"/>
    <cellStyle name="Normal 7 7 2 3" xfId="7868"/>
    <cellStyle name="Normal 7 7 3" xfId="7869"/>
    <cellStyle name="Normal 7 7 3 2" xfId="7870"/>
    <cellStyle name="Normal 7 7 4" xfId="7871"/>
    <cellStyle name="Normal 7 8" xfId="7872"/>
    <cellStyle name="Normal 7 8 2" xfId="7873"/>
    <cellStyle name="Normal 7 8 2 2" xfId="7874"/>
    <cellStyle name="Normal 7 8 2 2 2" xfId="7875"/>
    <cellStyle name="Normal 7 8 2 3" xfId="7876"/>
    <cellStyle name="Normal 7 8 3" xfId="7877"/>
    <cellStyle name="Normal 7 8 3 2" xfId="7878"/>
    <cellStyle name="Normal 7 8 4" xfId="7879"/>
    <cellStyle name="Normal 7 9" xfId="7880"/>
    <cellStyle name="Normal 7 9 2" xfId="7881"/>
    <cellStyle name="Normal 7 9 2 2" xfId="7882"/>
    <cellStyle name="Normal 7 9 3" xfId="7883"/>
    <cellStyle name="Normal 8" xfId="7884"/>
    <cellStyle name="Normal 8 10" xfId="7885"/>
    <cellStyle name="Normal 8 2" xfId="7886"/>
    <cellStyle name="Normal 8 2 2" xfId="7887"/>
    <cellStyle name="Normal 8 2 2 2" xfId="7888"/>
    <cellStyle name="Normal 8 2 2 2 2" xfId="7889"/>
    <cellStyle name="Normal 8 2 2 2 2 2" xfId="7890"/>
    <cellStyle name="Normal 8 2 2 2 2 2 2" xfId="7891"/>
    <cellStyle name="Normal 8 2 2 2 2 3" xfId="7892"/>
    <cellStyle name="Normal 8 2 2 2 3" xfId="7893"/>
    <cellStyle name="Normal 8 2 2 2 3 2" xfId="7894"/>
    <cellStyle name="Normal 8 2 2 2 4" xfId="7895"/>
    <cellStyle name="Normal 8 2 2 3" xfId="7896"/>
    <cellStyle name="Normal 8 2 2 3 2" xfId="7897"/>
    <cellStyle name="Normal 8 2 2 3 2 2" xfId="7898"/>
    <cellStyle name="Normal 8 2 2 3 2 2 2" xfId="7899"/>
    <cellStyle name="Normal 8 2 2 3 2 3" xfId="7900"/>
    <cellStyle name="Normal 8 2 2 3 3" xfId="7901"/>
    <cellStyle name="Normal 8 2 2 3 3 2" xfId="7902"/>
    <cellStyle name="Normal 8 2 2 3 4" xfId="7903"/>
    <cellStyle name="Normal 8 2 2 4" xfId="7904"/>
    <cellStyle name="Normal 8 2 2 4 2" xfId="7905"/>
    <cellStyle name="Normal 8 2 2 4 2 2" xfId="7906"/>
    <cellStyle name="Normal 8 2 2 4 2 2 2" xfId="7907"/>
    <cellStyle name="Normal 8 2 2 4 2 3" xfId="7908"/>
    <cellStyle name="Normal 8 2 2 4 3" xfId="7909"/>
    <cellStyle name="Normal 8 2 2 4 3 2" xfId="7910"/>
    <cellStyle name="Normal 8 2 2 4 4" xfId="7911"/>
    <cellStyle name="Normal 8 2 2 5" xfId="7912"/>
    <cellStyle name="Normal 8 2 2 5 2" xfId="7913"/>
    <cellStyle name="Normal 8 2 2 5 2 2" xfId="7914"/>
    <cellStyle name="Normal 8 2 2 5 3" xfId="7915"/>
    <cellStyle name="Normal 8 2 2 6" xfId="7916"/>
    <cellStyle name="Normal 8 2 2 6 2" xfId="7917"/>
    <cellStyle name="Normal 8 2 2 7" xfId="7918"/>
    <cellStyle name="Normal 8 2 3" xfId="7919"/>
    <cellStyle name="Normal 8 2 3 2" xfId="7920"/>
    <cellStyle name="Normal 8 2 3 2 2" xfId="7921"/>
    <cellStyle name="Normal 8 2 3 2 2 2" xfId="7922"/>
    <cellStyle name="Normal 8 2 3 2 3" xfId="7923"/>
    <cellStyle name="Normal 8 2 3 3" xfId="7924"/>
    <cellStyle name="Normal 8 2 3 3 2" xfId="7925"/>
    <cellStyle name="Normal 8 2 3 4" xfId="7926"/>
    <cellStyle name="Normal 8 2 4" xfId="7927"/>
    <cellStyle name="Normal 8 2 4 2" xfId="7928"/>
    <cellStyle name="Normal 8 2 4 2 2" xfId="7929"/>
    <cellStyle name="Normal 8 2 4 2 2 2" xfId="7930"/>
    <cellStyle name="Normal 8 2 4 2 3" xfId="7931"/>
    <cellStyle name="Normal 8 2 4 3" xfId="7932"/>
    <cellStyle name="Normal 8 2 4 3 2" xfId="7933"/>
    <cellStyle name="Normal 8 2 4 4" xfId="7934"/>
    <cellStyle name="Normal 8 2 5" xfId="7935"/>
    <cellStyle name="Normal 8 2 5 2" xfId="7936"/>
    <cellStyle name="Normal 8 2 5 2 2" xfId="7937"/>
    <cellStyle name="Normal 8 2 5 2 2 2" xfId="7938"/>
    <cellStyle name="Normal 8 2 5 2 3" xfId="7939"/>
    <cellStyle name="Normal 8 2 5 3" xfId="7940"/>
    <cellStyle name="Normal 8 2 5 3 2" xfId="7941"/>
    <cellStyle name="Normal 8 2 5 4" xfId="7942"/>
    <cellStyle name="Normal 8 2 6" xfId="7943"/>
    <cellStyle name="Normal 8 2 6 2" xfId="7944"/>
    <cellStyle name="Normal 8 2 6 2 2" xfId="7945"/>
    <cellStyle name="Normal 8 2 6 3" xfId="7946"/>
    <cellStyle name="Normal 8 2 7" xfId="7947"/>
    <cellStyle name="Normal 8 2 7 2" xfId="7948"/>
    <cellStyle name="Normal 8 2 8" xfId="7949"/>
    <cellStyle name="Normal 8 3" xfId="7950"/>
    <cellStyle name="Normal 8 3 2" xfId="7951"/>
    <cellStyle name="Normal 8 3 2 2" xfId="7952"/>
    <cellStyle name="Normal 8 3 2 2 2" xfId="7953"/>
    <cellStyle name="Normal 8 3 2 2 2 2" xfId="7954"/>
    <cellStyle name="Normal 8 3 2 2 3" xfId="7955"/>
    <cellStyle name="Normal 8 3 2 3" xfId="7956"/>
    <cellStyle name="Normal 8 3 2 3 2" xfId="7957"/>
    <cellStyle name="Normal 8 3 2 4" xfId="7958"/>
    <cellStyle name="Normal 8 3 3" xfId="7959"/>
    <cellStyle name="Normal 8 3 3 2" xfId="7960"/>
    <cellStyle name="Normal 8 3 3 2 2" xfId="7961"/>
    <cellStyle name="Normal 8 3 3 2 2 2" xfId="7962"/>
    <cellStyle name="Normal 8 3 3 2 3" xfId="7963"/>
    <cellStyle name="Normal 8 3 3 3" xfId="7964"/>
    <cellStyle name="Normal 8 3 3 3 2" xfId="7965"/>
    <cellStyle name="Normal 8 3 3 4" xfId="7966"/>
    <cellStyle name="Normal 8 3 4" xfId="7967"/>
    <cellStyle name="Normal 8 3 4 2" xfId="7968"/>
    <cellStyle name="Normal 8 3 4 2 2" xfId="7969"/>
    <cellStyle name="Normal 8 3 4 2 2 2" xfId="7970"/>
    <cellStyle name="Normal 8 3 4 2 3" xfId="7971"/>
    <cellStyle name="Normal 8 3 4 3" xfId="7972"/>
    <cellStyle name="Normal 8 3 4 3 2" xfId="7973"/>
    <cellStyle name="Normal 8 3 4 4" xfId="7974"/>
    <cellStyle name="Normal 8 3 5" xfId="7975"/>
    <cellStyle name="Normal 8 3 5 2" xfId="7976"/>
    <cellStyle name="Normal 8 3 5 2 2" xfId="7977"/>
    <cellStyle name="Normal 8 3 5 3" xfId="7978"/>
    <cellStyle name="Normal 8 3 6" xfId="7979"/>
    <cellStyle name="Normal 8 3 6 2" xfId="7980"/>
    <cellStyle name="Normal 8 3 7" xfId="7981"/>
    <cellStyle name="Normal 8 4" xfId="7982"/>
    <cellStyle name="Normal 8 4 2" xfId="7983"/>
    <cellStyle name="Normal 8 4 2 2" xfId="7984"/>
    <cellStyle name="Normal 8 4 2 2 2" xfId="7985"/>
    <cellStyle name="Normal 8 4 2 3" xfId="7986"/>
    <cellStyle name="Normal 8 4 3" xfId="7987"/>
    <cellStyle name="Normal 8 4 3 2" xfId="7988"/>
    <cellStyle name="Normal 8 4 4" xfId="7989"/>
    <cellStyle name="Normal 8 5" xfId="7990"/>
    <cellStyle name="Normal 8 5 2" xfId="7991"/>
    <cellStyle name="Normal 8 5 2 2" xfId="7992"/>
    <cellStyle name="Normal 8 5 2 2 2" xfId="7993"/>
    <cellStyle name="Normal 8 5 2 3" xfId="7994"/>
    <cellStyle name="Normal 8 5 3" xfId="7995"/>
    <cellStyle name="Normal 8 5 3 2" xfId="7996"/>
    <cellStyle name="Normal 8 5 4" xfId="7997"/>
    <cellStyle name="Normal 8 6" xfId="7998"/>
    <cellStyle name="Normal 8 6 2" xfId="7999"/>
    <cellStyle name="Normal 8 6 2 2" xfId="8000"/>
    <cellStyle name="Normal 8 6 2 2 2" xfId="8001"/>
    <cellStyle name="Normal 8 6 2 3" xfId="8002"/>
    <cellStyle name="Normal 8 6 3" xfId="8003"/>
    <cellStyle name="Normal 8 6 3 2" xfId="8004"/>
    <cellStyle name="Normal 8 6 4" xfId="8005"/>
    <cellStyle name="Normal 8 7" xfId="8006"/>
    <cellStyle name="Normal 8 7 2" xfId="8007"/>
    <cellStyle name="Normal 8 7 2 2" xfId="8008"/>
    <cellStyle name="Normal 8 7 2 2 2" xfId="8009"/>
    <cellStyle name="Normal 8 7 2 3" xfId="8010"/>
    <cellStyle name="Normal 8 7 3" xfId="8011"/>
    <cellStyle name="Normal 8 7 3 2" xfId="8012"/>
    <cellStyle name="Normal 8 7 4" xfId="8013"/>
    <cellStyle name="Normal 8 8" xfId="8014"/>
    <cellStyle name="Normal 8 8 2" xfId="8015"/>
    <cellStyle name="Normal 8 8 2 2" xfId="8016"/>
    <cellStyle name="Normal 8 8 3" xfId="8017"/>
    <cellStyle name="Normal 8 9" xfId="8018"/>
    <cellStyle name="Normal 8 9 2" xfId="8019"/>
    <cellStyle name="Normal 9" xfId="8020"/>
    <cellStyle name="Normal 9 10" xfId="8021"/>
    <cellStyle name="Normal 9 2" xfId="8022"/>
    <cellStyle name="Normal 9 2 2" xfId="8023"/>
    <cellStyle name="Normal 9 2 2 2" xfId="8024"/>
    <cellStyle name="Normal 9 2 2 2 2" xfId="8025"/>
    <cellStyle name="Normal 9 2 2 2 2 2" xfId="8026"/>
    <cellStyle name="Normal 9 2 2 2 2 2 2" xfId="8027"/>
    <cellStyle name="Normal 9 2 2 2 2 3" xfId="8028"/>
    <cellStyle name="Normal 9 2 2 2 3" xfId="8029"/>
    <cellStyle name="Normal 9 2 2 2 3 2" xfId="8030"/>
    <cellStyle name="Normal 9 2 2 2 4" xfId="8031"/>
    <cellStyle name="Normal 9 2 2 3" xfId="8032"/>
    <cellStyle name="Normal 9 2 2 3 2" xfId="8033"/>
    <cellStyle name="Normal 9 2 2 3 2 2" xfId="8034"/>
    <cellStyle name="Normal 9 2 2 3 2 2 2" xfId="8035"/>
    <cellStyle name="Normal 9 2 2 3 2 3" xfId="8036"/>
    <cellStyle name="Normal 9 2 2 3 3" xfId="8037"/>
    <cellStyle name="Normal 9 2 2 3 3 2" xfId="8038"/>
    <cellStyle name="Normal 9 2 2 3 4" xfId="8039"/>
    <cellStyle name="Normal 9 2 2 4" xfId="8040"/>
    <cellStyle name="Normal 9 2 2 4 2" xfId="8041"/>
    <cellStyle name="Normal 9 2 2 4 2 2" xfId="8042"/>
    <cellStyle name="Normal 9 2 2 4 2 2 2" xfId="8043"/>
    <cellStyle name="Normal 9 2 2 4 2 3" xfId="8044"/>
    <cellStyle name="Normal 9 2 2 4 3" xfId="8045"/>
    <cellStyle name="Normal 9 2 2 4 3 2" xfId="8046"/>
    <cellStyle name="Normal 9 2 2 4 4" xfId="8047"/>
    <cellStyle name="Normal 9 2 2 5" xfId="8048"/>
    <cellStyle name="Normal 9 2 2 5 2" xfId="8049"/>
    <cellStyle name="Normal 9 2 2 5 2 2" xfId="8050"/>
    <cellStyle name="Normal 9 2 2 5 3" xfId="8051"/>
    <cellStyle name="Normal 9 2 2 6" xfId="8052"/>
    <cellStyle name="Normal 9 2 2 6 2" xfId="8053"/>
    <cellStyle name="Normal 9 2 2 7" xfId="8054"/>
    <cellStyle name="Normal 9 2 3" xfId="8055"/>
    <cellStyle name="Normal 9 2 3 2" xfId="8056"/>
    <cellStyle name="Normal 9 2 3 2 2" xfId="8057"/>
    <cellStyle name="Normal 9 2 3 2 2 2" xfId="8058"/>
    <cellStyle name="Normal 9 2 3 2 3" xfId="8059"/>
    <cellStyle name="Normal 9 2 3 3" xfId="8060"/>
    <cellStyle name="Normal 9 2 3 3 2" xfId="8061"/>
    <cellStyle name="Normal 9 2 3 4" xfId="8062"/>
    <cellStyle name="Normal 9 2 4" xfId="8063"/>
    <cellStyle name="Normal 9 2 4 2" xfId="8064"/>
    <cellStyle name="Normal 9 2 4 2 2" xfId="8065"/>
    <cellStyle name="Normal 9 2 4 2 2 2" xfId="8066"/>
    <cellStyle name="Normal 9 2 4 2 3" xfId="8067"/>
    <cellStyle name="Normal 9 2 4 3" xfId="8068"/>
    <cellStyle name="Normal 9 2 4 3 2" xfId="8069"/>
    <cellStyle name="Normal 9 2 4 4" xfId="8070"/>
    <cellStyle name="Normal 9 2 5" xfId="8071"/>
    <cellStyle name="Normal 9 2 5 2" xfId="8072"/>
    <cellStyle name="Normal 9 2 5 2 2" xfId="8073"/>
    <cellStyle name="Normal 9 2 5 2 2 2" xfId="8074"/>
    <cellStyle name="Normal 9 2 5 2 3" xfId="8075"/>
    <cellStyle name="Normal 9 2 5 3" xfId="8076"/>
    <cellStyle name="Normal 9 2 5 3 2" xfId="8077"/>
    <cellStyle name="Normal 9 2 5 4" xfId="8078"/>
    <cellStyle name="Normal 9 2 6" xfId="8079"/>
    <cellStyle name="Normal 9 2 6 2" xfId="8080"/>
    <cellStyle name="Normal 9 2 6 2 2" xfId="8081"/>
    <cellStyle name="Normal 9 2 6 3" xfId="8082"/>
    <cellStyle name="Normal 9 2 7" xfId="8083"/>
    <cellStyle name="Normal 9 2 7 2" xfId="8084"/>
    <cellStyle name="Normal 9 2 8" xfId="8085"/>
    <cellStyle name="Normal 9 3" xfId="8086"/>
    <cellStyle name="Normal 9 3 2" xfId="8087"/>
    <cellStyle name="Normal 9 3 2 2" xfId="8088"/>
    <cellStyle name="Normal 9 3 2 2 2" xfId="8089"/>
    <cellStyle name="Normal 9 3 2 2 2 2" xfId="8090"/>
    <cellStyle name="Normal 9 3 2 2 3" xfId="8091"/>
    <cellStyle name="Normal 9 3 2 3" xfId="8092"/>
    <cellStyle name="Normal 9 3 2 3 2" xfId="8093"/>
    <cellStyle name="Normal 9 3 2 4" xfId="8094"/>
    <cellStyle name="Normal 9 3 3" xfId="8095"/>
    <cellStyle name="Normal 9 3 3 2" xfId="8096"/>
    <cellStyle name="Normal 9 3 3 2 2" xfId="8097"/>
    <cellStyle name="Normal 9 3 3 2 2 2" xfId="8098"/>
    <cellStyle name="Normal 9 3 3 2 3" xfId="8099"/>
    <cellStyle name="Normal 9 3 3 3" xfId="8100"/>
    <cellStyle name="Normal 9 3 3 3 2" xfId="8101"/>
    <cellStyle name="Normal 9 3 3 4" xfId="8102"/>
    <cellStyle name="Normal 9 3 4" xfId="8103"/>
    <cellStyle name="Normal 9 3 4 2" xfId="8104"/>
    <cellStyle name="Normal 9 3 4 2 2" xfId="8105"/>
    <cellStyle name="Normal 9 3 4 2 2 2" xfId="8106"/>
    <cellStyle name="Normal 9 3 4 2 3" xfId="8107"/>
    <cellStyle name="Normal 9 3 4 3" xfId="8108"/>
    <cellStyle name="Normal 9 3 4 3 2" xfId="8109"/>
    <cellStyle name="Normal 9 3 4 4" xfId="8110"/>
    <cellStyle name="Normal 9 3 5" xfId="8111"/>
    <cellStyle name="Normal 9 3 5 2" xfId="8112"/>
    <cellStyle name="Normal 9 3 5 2 2" xfId="8113"/>
    <cellStyle name="Normal 9 3 5 3" xfId="8114"/>
    <cellStyle name="Normal 9 3 6" xfId="8115"/>
    <cellStyle name="Normal 9 3 6 2" xfId="8116"/>
    <cellStyle name="Normal 9 3 7" xfId="8117"/>
    <cellStyle name="Normal 9 4" xfId="8118"/>
    <cellStyle name="Normal 9 4 2" xfId="8119"/>
    <cellStyle name="Normal 9 4 2 2" xfId="8120"/>
    <cellStyle name="Normal 9 4 2 2 2" xfId="8121"/>
    <cellStyle name="Normal 9 4 2 3" xfId="8122"/>
    <cellStyle name="Normal 9 4 3" xfId="8123"/>
    <cellStyle name="Normal 9 4 3 2" xfId="8124"/>
    <cellStyle name="Normal 9 4 4" xfId="8125"/>
    <cellStyle name="Normal 9 5" xfId="8126"/>
    <cellStyle name="Normal 9 5 2" xfId="8127"/>
    <cellStyle name="Normal 9 5 2 2" xfId="8128"/>
    <cellStyle name="Normal 9 5 2 2 2" xfId="8129"/>
    <cellStyle name="Normal 9 5 2 3" xfId="8130"/>
    <cellStyle name="Normal 9 5 3" xfId="8131"/>
    <cellStyle name="Normal 9 5 3 2" xfId="8132"/>
    <cellStyle name="Normal 9 5 4" xfId="8133"/>
    <cellStyle name="Normal 9 6" xfId="8134"/>
    <cellStyle name="Normal 9 6 2" xfId="8135"/>
    <cellStyle name="Normal 9 6 2 2" xfId="8136"/>
    <cellStyle name="Normal 9 6 2 2 2" xfId="8137"/>
    <cellStyle name="Normal 9 6 2 3" xfId="8138"/>
    <cellStyle name="Normal 9 6 3" xfId="8139"/>
    <cellStyle name="Normal 9 6 3 2" xfId="8140"/>
    <cellStyle name="Normal 9 6 4" xfId="8141"/>
    <cellStyle name="Normal 9 7" xfId="8142"/>
    <cellStyle name="Normal 9 7 2" xfId="8143"/>
    <cellStyle name="Normal 9 7 2 2" xfId="8144"/>
    <cellStyle name="Normal 9 7 2 2 2" xfId="8145"/>
    <cellStyle name="Normal 9 7 2 3" xfId="8146"/>
    <cellStyle name="Normal 9 7 3" xfId="8147"/>
    <cellStyle name="Normal 9 7 3 2" xfId="8148"/>
    <cellStyle name="Normal 9 7 4" xfId="8149"/>
    <cellStyle name="Normal 9 8" xfId="8150"/>
    <cellStyle name="Normal 9 8 2" xfId="8151"/>
    <cellStyle name="Normal 9 8 2 2" xfId="8152"/>
    <cellStyle name="Normal 9 8 3" xfId="8153"/>
    <cellStyle name="Normal 9 9" xfId="8154"/>
    <cellStyle name="Normal 9 9 2" xfId="8155"/>
    <cellStyle name="Normal Style" xfId="8545"/>
    <cellStyle name="Note 2" xfId="8156"/>
    <cellStyle name="Note 2 10" xfId="8157"/>
    <cellStyle name="Note 2 10 2" xfId="8158"/>
    <cellStyle name="Note 2 11" xfId="8159"/>
    <cellStyle name="Note 2 2" xfId="8160"/>
    <cellStyle name="Note 2 2 2" xfId="8161"/>
    <cellStyle name="Note 2 2 2 2" xfId="8162"/>
    <cellStyle name="Note 2 2 2 2 2" xfId="8163"/>
    <cellStyle name="Note 2 2 2 2 2 2" xfId="8164"/>
    <cellStyle name="Note 2 2 2 2 2 2 2" xfId="8165"/>
    <cellStyle name="Note 2 2 2 2 2 3" xfId="8166"/>
    <cellStyle name="Note 2 2 2 2 3" xfId="8167"/>
    <cellStyle name="Note 2 2 2 2 3 2" xfId="8168"/>
    <cellStyle name="Note 2 2 2 2 4" xfId="8169"/>
    <cellStyle name="Note 2 2 2 3" xfId="8170"/>
    <cellStyle name="Note 2 2 2 3 2" xfId="8171"/>
    <cellStyle name="Note 2 2 2 3 2 2" xfId="8172"/>
    <cellStyle name="Note 2 2 2 3 2 2 2" xfId="8173"/>
    <cellStyle name="Note 2 2 2 3 2 3" xfId="8174"/>
    <cellStyle name="Note 2 2 2 3 3" xfId="8175"/>
    <cellStyle name="Note 2 2 2 3 3 2" xfId="8176"/>
    <cellStyle name="Note 2 2 2 3 4" xfId="8177"/>
    <cellStyle name="Note 2 2 2 4" xfId="8178"/>
    <cellStyle name="Note 2 2 2 4 2" xfId="8179"/>
    <cellStyle name="Note 2 2 2 4 2 2" xfId="8180"/>
    <cellStyle name="Note 2 2 2 4 2 2 2" xfId="8181"/>
    <cellStyle name="Note 2 2 2 4 2 3" xfId="8182"/>
    <cellStyle name="Note 2 2 2 4 3" xfId="8183"/>
    <cellStyle name="Note 2 2 2 4 3 2" xfId="8184"/>
    <cellStyle name="Note 2 2 2 4 4" xfId="8185"/>
    <cellStyle name="Note 2 2 2 5" xfId="8186"/>
    <cellStyle name="Note 2 2 2 5 2" xfId="8187"/>
    <cellStyle name="Note 2 2 2 5 2 2" xfId="8188"/>
    <cellStyle name="Note 2 2 2 5 3" xfId="8189"/>
    <cellStyle name="Note 2 2 2 6" xfId="8190"/>
    <cellStyle name="Note 2 2 2 6 2" xfId="8191"/>
    <cellStyle name="Note 2 2 2 7" xfId="8192"/>
    <cellStyle name="Note 2 2 3" xfId="8193"/>
    <cellStyle name="Note 2 2 3 2" xfId="8194"/>
    <cellStyle name="Note 2 2 3 2 2" xfId="8195"/>
    <cellStyle name="Note 2 2 3 2 2 2" xfId="8196"/>
    <cellStyle name="Note 2 2 3 2 3" xfId="8197"/>
    <cellStyle name="Note 2 2 3 3" xfId="8198"/>
    <cellStyle name="Note 2 2 3 3 2" xfId="8199"/>
    <cellStyle name="Note 2 2 3 4" xfId="8200"/>
    <cellStyle name="Note 2 2 4" xfId="8201"/>
    <cellStyle name="Note 2 2 4 2" xfId="8202"/>
    <cellStyle name="Note 2 2 4 2 2" xfId="8203"/>
    <cellStyle name="Note 2 2 4 2 2 2" xfId="8204"/>
    <cellStyle name="Note 2 2 4 2 3" xfId="8205"/>
    <cellStyle name="Note 2 2 4 3" xfId="8206"/>
    <cellStyle name="Note 2 2 4 3 2" xfId="8207"/>
    <cellStyle name="Note 2 2 4 4" xfId="8208"/>
    <cellStyle name="Note 2 2 5" xfId="8209"/>
    <cellStyle name="Note 2 2 5 2" xfId="8210"/>
    <cellStyle name="Note 2 2 5 2 2" xfId="8211"/>
    <cellStyle name="Note 2 2 5 2 2 2" xfId="8212"/>
    <cellStyle name="Note 2 2 5 2 3" xfId="8213"/>
    <cellStyle name="Note 2 2 5 3" xfId="8214"/>
    <cellStyle name="Note 2 2 5 3 2" xfId="8215"/>
    <cellStyle name="Note 2 2 5 4" xfId="8216"/>
    <cellStyle name="Note 2 2 6" xfId="8217"/>
    <cellStyle name="Note 2 2 6 2" xfId="8218"/>
    <cellStyle name="Note 2 2 6 2 2" xfId="8219"/>
    <cellStyle name="Note 2 2 6 3" xfId="8220"/>
    <cellStyle name="Note 2 2 7" xfId="8221"/>
    <cellStyle name="Note 2 2 7 2" xfId="8222"/>
    <cellStyle name="Note 2 2 8" xfId="8223"/>
    <cellStyle name="Note 2 3" xfId="8224"/>
    <cellStyle name="Note 2 3 2" xfId="8225"/>
    <cellStyle name="Note 2 3 2 2" xfId="8226"/>
    <cellStyle name="Note 2 3 2 2 2" xfId="8227"/>
    <cellStyle name="Note 2 3 2 2 2 2" xfId="8228"/>
    <cellStyle name="Note 2 3 2 2 3" xfId="8229"/>
    <cellStyle name="Note 2 3 2 3" xfId="8230"/>
    <cellStyle name="Note 2 3 2 3 2" xfId="8231"/>
    <cellStyle name="Note 2 3 2 4" xfId="8232"/>
    <cellStyle name="Note 2 3 3" xfId="8233"/>
    <cellStyle name="Note 2 3 3 2" xfId="8234"/>
    <cellStyle name="Note 2 3 3 2 2" xfId="8235"/>
    <cellStyle name="Note 2 3 3 2 2 2" xfId="8236"/>
    <cellStyle name="Note 2 3 3 2 3" xfId="8237"/>
    <cellStyle name="Note 2 3 3 3" xfId="8238"/>
    <cellStyle name="Note 2 3 3 3 2" xfId="8239"/>
    <cellStyle name="Note 2 3 3 4" xfId="8240"/>
    <cellStyle name="Note 2 3 4" xfId="8241"/>
    <cellStyle name="Note 2 3 4 2" xfId="8242"/>
    <cellStyle name="Note 2 3 4 2 2" xfId="8243"/>
    <cellStyle name="Note 2 3 4 2 2 2" xfId="8244"/>
    <cellStyle name="Note 2 3 4 2 3" xfId="8245"/>
    <cellStyle name="Note 2 3 4 3" xfId="8246"/>
    <cellStyle name="Note 2 3 4 3 2" xfId="8247"/>
    <cellStyle name="Note 2 3 4 4" xfId="8248"/>
    <cellStyle name="Note 2 3 5" xfId="8249"/>
    <cellStyle name="Note 2 3 5 2" xfId="8250"/>
    <cellStyle name="Note 2 3 5 2 2" xfId="8251"/>
    <cellStyle name="Note 2 3 5 3" xfId="8252"/>
    <cellStyle name="Note 2 3 6" xfId="8253"/>
    <cellStyle name="Note 2 3 6 2" xfId="8254"/>
    <cellStyle name="Note 2 3 7" xfId="8255"/>
    <cellStyle name="Note 2 4" xfId="8256"/>
    <cellStyle name="Note 2 4 2" xfId="8257"/>
    <cellStyle name="Note 2 4 2 2" xfId="8258"/>
    <cellStyle name="Note 2 4 2 2 2" xfId="8259"/>
    <cellStyle name="Note 2 4 2 2 2 2" xfId="8260"/>
    <cellStyle name="Note 2 4 2 2 3" xfId="8261"/>
    <cellStyle name="Note 2 4 2 3" xfId="8262"/>
    <cellStyle name="Note 2 4 2 3 2" xfId="8263"/>
    <cellStyle name="Note 2 4 2 4" xfId="8264"/>
    <cellStyle name="Note 2 4 3" xfId="8265"/>
    <cellStyle name="Note 2 4 3 2" xfId="8266"/>
    <cellStyle name="Note 2 4 3 2 2" xfId="8267"/>
    <cellStyle name="Note 2 4 3 2 2 2" xfId="8268"/>
    <cellStyle name="Note 2 4 3 2 3" xfId="8269"/>
    <cellStyle name="Note 2 4 3 3" xfId="8270"/>
    <cellStyle name="Note 2 4 3 3 2" xfId="8271"/>
    <cellStyle name="Note 2 4 3 4" xfId="8272"/>
    <cellStyle name="Note 2 4 4" xfId="8273"/>
    <cellStyle name="Note 2 4 4 2" xfId="8274"/>
    <cellStyle name="Note 2 4 4 2 2" xfId="8275"/>
    <cellStyle name="Note 2 4 4 2 2 2" xfId="8276"/>
    <cellStyle name="Note 2 4 4 2 3" xfId="8277"/>
    <cellStyle name="Note 2 4 4 3" xfId="8278"/>
    <cellStyle name="Note 2 4 4 3 2" xfId="8279"/>
    <cellStyle name="Note 2 4 4 4" xfId="8280"/>
    <cellStyle name="Note 2 4 5" xfId="8281"/>
    <cellStyle name="Note 2 4 5 2" xfId="8282"/>
    <cellStyle name="Note 2 4 5 2 2" xfId="8283"/>
    <cellStyle name="Note 2 4 5 3" xfId="8284"/>
    <cellStyle name="Note 2 4 6" xfId="8285"/>
    <cellStyle name="Note 2 4 6 2" xfId="8286"/>
    <cellStyle name="Note 2 4 7" xfId="8287"/>
    <cellStyle name="Note 2 5" xfId="8288"/>
    <cellStyle name="Note 2 5 2" xfId="8289"/>
    <cellStyle name="Note 2 5 2 2" xfId="8290"/>
    <cellStyle name="Note 2 5 2 2 2" xfId="8291"/>
    <cellStyle name="Note 2 5 2 3" xfId="8292"/>
    <cellStyle name="Note 2 5 3" xfId="8293"/>
    <cellStyle name="Note 2 5 3 2" xfId="8294"/>
    <cellStyle name="Note 2 5 4" xfId="8295"/>
    <cellStyle name="Note 2 6" xfId="8296"/>
    <cellStyle name="Note 2 6 2" xfId="8297"/>
    <cellStyle name="Note 2 6 2 2" xfId="8298"/>
    <cellStyle name="Note 2 6 2 2 2" xfId="8299"/>
    <cellStyle name="Note 2 6 2 3" xfId="8300"/>
    <cellStyle name="Note 2 6 3" xfId="8301"/>
    <cellStyle name="Note 2 6 3 2" xfId="8302"/>
    <cellStyle name="Note 2 6 4" xfId="8303"/>
    <cellStyle name="Note 2 7" xfId="8304"/>
    <cellStyle name="Note 2 7 2" xfId="8305"/>
    <cellStyle name="Note 2 7 2 2" xfId="8306"/>
    <cellStyle name="Note 2 7 2 2 2" xfId="8307"/>
    <cellStyle name="Note 2 7 2 3" xfId="8308"/>
    <cellStyle name="Note 2 7 3" xfId="8309"/>
    <cellStyle name="Note 2 7 3 2" xfId="8310"/>
    <cellStyle name="Note 2 7 4" xfId="8311"/>
    <cellStyle name="Note 2 8" xfId="8312"/>
    <cellStyle name="Note 2 8 2" xfId="8313"/>
    <cellStyle name="Note 2 8 2 2" xfId="8314"/>
    <cellStyle name="Note 2 8 2 2 2" xfId="8315"/>
    <cellStyle name="Note 2 8 2 3" xfId="8316"/>
    <cellStyle name="Note 2 8 3" xfId="8317"/>
    <cellStyle name="Note 2 8 3 2" xfId="8318"/>
    <cellStyle name="Note 2 8 4" xfId="8319"/>
    <cellStyle name="Note 2 9" xfId="8320"/>
    <cellStyle name="Note 2 9 2" xfId="8321"/>
    <cellStyle name="Note 2 9 2 2" xfId="8322"/>
    <cellStyle name="Note 2 9 3" xfId="8323"/>
    <cellStyle name="Note 3" xfId="8324"/>
    <cellStyle name="Note 3 10" xfId="8325"/>
    <cellStyle name="Note 3 2" xfId="8326"/>
    <cellStyle name="Note 3 2 2" xfId="8327"/>
    <cellStyle name="Note 3 2 2 2" xfId="8328"/>
    <cellStyle name="Note 3 2 2 2 2" xfId="8329"/>
    <cellStyle name="Note 3 2 2 2 2 2" xfId="8330"/>
    <cellStyle name="Note 3 2 2 2 2 2 2" xfId="8331"/>
    <cellStyle name="Note 3 2 2 2 2 3" xfId="8332"/>
    <cellStyle name="Note 3 2 2 2 3" xfId="8333"/>
    <cellStyle name="Note 3 2 2 2 3 2" xfId="8334"/>
    <cellStyle name="Note 3 2 2 2 4" xfId="8335"/>
    <cellStyle name="Note 3 2 2 3" xfId="8336"/>
    <cellStyle name="Note 3 2 2 3 2" xfId="8337"/>
    <cellStyle name="Note 3 2 2 3 2 2" xfId="8338"/>
    <cellStyle name="Note 3 2 2 3 2 2 2" xfId="8339"/>
    <cellStyle name="Note 3 2 2 3 2 3" xfId="8340"/>
    <cellStyle name="Note 3 2 2 3 3" xfId="8341"/>
    <cellStyle name="Note 3 2 2 3 3 2" xfId="8342"/>
    <cellStyle name="Note 3 2 2 3 4" xfId="8343"/>
    <cellStyle name="Note 3 2 2 4" xfId="8344"/>
    <cellStyle name="Note 3 2 2 4 2" xfId="8345"/>
    <cellStyle name="Note 3 2 2 4 2 2" xfId="8346"/>
    <cellStyle name="Note 3 2 2 4 2 2 2" xfId="8347"/>
    <cellStyle name="Note 3 2 2 4 2 3" xfId="8348"/>
    <cellStyle name="Note 3 2 2 4 3" xfId="8349"/>
    <cellStyle name="Note 3 2 2 4 3 2" xfId="8350"/>
    <cellStyle name="Note 3 2 2 4 4" xfId="8351"/>
    <cellStyle name="Note 3 2 2 5" xfId="8352"/>
    <cellStyle name="Note 3 2 2 5 2" xfId="8353"/>
    <cellStyle name="Note 3 2 2 5 2 2" xfId="8354"/>
    <cellStyle name="Note 3 2 2 5 3" xfId="8355"/>
    <cellStyle name="Note 3 2 2 6" xfId="8356"/>
    <cellStyle name="Note 3 2 2 6 2" xfId="8357"/>
    <cellStyle name="Note 3 2 2 7" xfId="8358"/>
    <cellStyle name="Note 3 2 3" xfId="8359"/>
    <cellStyle name="Note 3 2 3 2" xfId="8360"/>
    <cellStyle name="Note 3 2 3 2 2" xfId="8361"/>
    <cellStyle name="Note 3 2 3 2 2 2" xfId="8362"/>
    <cellStyle name="Note 3 2 3 2 3" xfId="8363"/>
    <cellStyle name="Note 3 2 3 3" xfId="8364"/>
    <cellStyle name="Note 3 2 3 3 2" xfId="8365"/>
    <cellStyle name="Note 3 2 3 4" xfId="8366"/>
    <cellStyle name="Note 3 2 4" xfId="8367"/>
    <cellStyle name="Note 3 2 4 2" xfId="8368"/>
    <cellStyle name="Note 3 2 4 2 2" xfId="8369"/>
    <cellStyle name="Note 3 2 4 2 2 2" xfId="8370"/>
    <cellStyle name="Note 3 2 4 2 3" xfId="8371"/>
    <cellStyle name="Note 3 2 4 3" xfId="8372"/>
    <cellStyle name="Note 3 2 4 3 2" xfId="8373"/>
    <cellStyle name="Note 3 2 4 4" xfId="8374"/>
    <cellStyle name="Note 3 2 5" xfId="8375"/>
    <cellStyle name="Note 3 2 5 2" xfId="8376"/>
    <cellStyle name="Note 3 2 5 2 2" xfId="8377"/>
    <cellStyle name="Note 3 2 5 2 2 2" xfId="8378"/>
    <cellStyle name="Note 3 2 5 2 3" xfId="8379"/>
    <cellStyle name="Note 3 2 5 3" xfId="8380"/>
    <cellStyle name="Note 3 2 5 3 2" xfId="8381"/>
    <cellStyle name="Note 3 2 5 4" xfId="8382"/>
    <cellStyle name="Note 3 2 6" xfId="8383"/>
    <cellStyle name="Note 3 2 6 2" xfId="8384"/>
    <cellStyle name="Note 3 2 6 2 2" xfId="8385"/>
    <cellStyle name="Note 3 2 6 3" xfId="8386"/>
    <cellStyle name="Note 3 2 7" xfId="8387"/>
    <cellStyle name="Note 3 2 7 2" xfId="8388"/>
    <cellStyle name="Note 3 2 8" xfId="8389"/>
    <cellStyle name="Note 3 3" xfId="8390"/>
    <cellStyle name="Note 3 3 2" xfId="8391"/>
    <cellStyle name="Note 3 3 2 2" xfId="8392"/>
    <cellStyle name="Note 3 3 2 2 2" xfId="8393"/>
    <cellStyle name="Note 3 3 2 2 2 2" xfId="8394"/>
    <cellStyle name="Note 3 3 2 2 3" xfId="8395"/>
    <cellStyle name="Note 3 3 2 3" xfId="8396"/>
    <cellStyle name="Note 3 3 2 3 2" xfId="8397"/>
    <cellStyle name="Note 3 3 2 4" xfId="8398"/>
    <cellStyle name="Note 3 3 3" xfId="8399"/>
    <cellStyle name="Note 3 3 3 2" xfId="8400"/>
    <cellStyle name="Note 3 3 3 2 2" xfId="8401"/>
    <cellStyle name="Note 3 3 3 2 2 2" xfId="8402"/>
    <cellStyle name="Note 3 3 3 2 3" xfId="8403"/>
    <cellStyle name="Note 3 3 3 3" xfId="8404"/>
    <cellStyle name="Note 3 3 3 3 2" xfId="8405"/>
    <cellStyle name="Note 3 3 3 4" xfId="8406"/>
    <cellStyle name="Note 3 3 4" xfId="8407"/>
    <cellStyle name="Note 3 3 4 2" xfId="8408"/>
    <cellStyle name="Note 3 3 4 2 2" xfId="8409"/>
    <cellStyle name="Note 3 3 4 2 2 2" xfId="8410"/>
    <cellStyle name="Note 3 3 4 2 3" xfId="8411"/>
    <cellStyle name="Note 3 3 4 3" xfId="8412"/>
    <cellStyle name="Note 3 3 4 3 2" xfId="8413"/>
    <cellStyle name="Note 3 3 4 4" xfId="8414"/>
    <cellStyle name="Note 3 3 5" xfId="8415"/>
    <cellStyle name="Note 3 3 5 2" xfId="8416"/>
    <cellStyle name="Note 3 3 5 2 2" xfId="8417"/>
    <cellStyle name="Note 3 3 5 3" xfId="8418"/>
    <cellStyle name="Note 3 3 6" xfId="8419"/>
    <cellStyle name="Note 3 3 6 2" xfId="8420"/>
    <cellStyle name="Note 3 3 7" xfId="8421"/>
    <cellStyle name="Note 3 4" xfId="8422"/>
    <cellStyle name="Note 3 4 2" xfId="8423"/>
    <cellStyle name="Note 3 4 2 2" xfId="8424"/>
    <cellStyle name="Note 3 4 2 2 2" xfId="8425"/>
    <cellStyle name="Note 3 4 2 3" xfId="8426"/>
    <cellStyle name="Note 3 4 3" xfId="8427"/>
    <cellStyle name="Note 3 4 3 2" xfId="8428"/>
    <cellStyle name="Note 3 4 4" xfId="8429"/>
    <cellStyle name="Note 3 5" xfId="8430"/>
    <cellStyle name="Note 3 5 2" xfId="8431"/>
    <cellStyle name="Note 3 5 2 2" xfId="8432"/>
    <cellStyle name="Note 3 5 2 2 2" xfId="8433"/>
    <cellStyle name="Note 3 5 2 3" xfId="8434"/>
    <cellStyle name="Note 3 5 3" xfId="8435"/>
    <cellStyle name="Note 3 5 3 2" xfId="8436"/>
    <cellStyle name="Note 3 5 4" xfId="8437"/>
    <cellStyle name="Note 3 6" xfId="8438"/>
    <cellStyle name="Note 3 6 2" xfId="8439"/>
    <cellStyle name="Note 3 6 2 2" xfId="8440"/>
    <cellStyle name="Note 3 6 2 2 2" xfId="8441"/>
    <cellStyle name="Note 3 6 2 3" xfId="8442"/>
    <cellStyle name="Note 3 6 3" xfId="8443"/>
    <cellStyle name="Note 3 6 3 2" xfId="8444"/>
    <cellStyle name="Note 3 6 4" xfId="8445"/>
    <cellStyle name="Note 3 7" xfId="8446"/>
    <cellStyle name="Note 3 7 2" xfId="8447"/>
    <cellStyle name="Note 3 7 2 2" xfId="8448"/>
    <cellStyle name="Note 3 7 2 2 2" xfId="8449"/>
    <cellStyle name="Note 3 7 2 3" xfId="8450"/>
    <cellStyle name="Note 3 7 3" xfId="8451"/>
    <cellStyle name="Note 3 7 3 2" xfId="8452"/>
    <cellStyle name="Note 3 7 4" xfId="8453"/>
    <cellStyle name="Note 3 8" xfId="8454"/>
    <cellStyle name="Note 3 8 2" xfId="8455"/>
    <cellStyle name="Note 3 8 2 2" xfId="8456"/>
    <cellStyle name="Note 3 8 3" xfId="8457"/>
    <cellStyle name="Note 3 9" xfId="8458"/>
    <cellStyle name="Note 3 9 2" xfId="8459"/>
    <cellStyle name="Note 4" xfId="8460"/>
    <cellStyle name="Note 4 2" xfId="8461"/>
    <cellStyle name="Note 4 2 2" xfId="8462"/>
    <cellStyle name="Note 4 2 2 2" xfId="8463"/>
    <cellStyle name="Note 4 2 2 2 2" xfId="8464"/>
    <cellStyle name="Note 4 2 2 3" xfId="8465"/>
    <cellStyle name="Note 4 2 3" xfId="8466"/>
    <cellStyle name="Note 4 2 3 2" xfId="8467"/>
    <cellStyle name="Note 4 2 4" xfId="8468"/>
    <cellStyle name="Note 4 3" xfId="8469"/>
    <cellStyle name="Note 4 3 2" xfId="8470"/>
    <cellStyle name="Note 4 3 2 2" xfId="8471"/>
    <cellStyle name="Note 4 3 2 2 2" xfId="8472"/>
    <cellStyle name="Note 4 3 2 3" xfId="8473"/>
    <cellStyle name="Note 4 3 3" xfId="8474"/>
    <cellStyle name="Note 4 3 3 2" xfId="8475"/>
    <cellStyle name="Note 4 3 4" xfId="8476"/>
    <cellStyle name="Note 4 4" xfId="8477"/>
    <cellStyle name="Note 4 4 2" xfId="8478"/>
    <cellStyle name="Note 4 4 2 2" xfId="8479"/>
    <cellStyle name="Note 4 4 2 2 2" xfId="8480"/>
    <cellStyle name="Note 4 4 2 3" xfId="8481"/>
    <cellStyle name="Note 4 4 3" xfId="8482"/>
    <cellStyle name="Note 4 4 3 2" xfId="8483"/>
    <cellStyle name="Note 4 4 4" xfId="8484"/>
    <cellStyle name="Note 4 5" xfId="8485"/>
    <cellStyle name="Note 4 5 2" xfId="8486"/>
    <cellStyle name="Note 4 5 2 2" xfId="8487"/>
    <cellStyle name="Note 4 5 3" xfId="8488"/>
    <cellStyle name="Note 4 6" xfId="8489"/>
    <cellStyle name="Note 4 6 2" xfId="8490"/>
    <cellStyle name="Note 4 7" xfId="8491"/>
    <cellStyle name="Note 5" xfId="8492"/>
    <cellStyle name="Note 5 2" xfId="8493"/>
    <cellStyle name="Note 5 2 2" xfId="8494"/>
    <cellStyle name="Note 5 2 2 2" xfId="8495"/>
    <cellStyle name="Note 5 2 2 2 2" xfId="8496"/>
    <cellStyle name="Note 5 2 2 3" xfId="8497"/>
    <cellStyle name="Note 5 2 3" xfId="8498"/>
    <cellStyle name="Note 5 2 3 2" xfId="8499"/>
    <cellStyle name="Note 5 2 4" xfId="8500"/>
    <cellStyle name="Note 5 3" xfId="8501"/>
    <cellStyle name="Note 5 3 2" xfId="8502"/>
    <cellStyle name="Note 5 3 2 2" xfId="8503"/>
    <cellStyle name="Note 5 3 2 2 2" xfId="8504"/>
    <cellStyle name="Note 5 3 2 3" xfId="8505"/>
    <cellStyle name="Note 5 3 3" xfId="8506"/>
    <cellStyle name="Note 5 3 3 2" xfId="8507"/>
    <cellStyle name="Note 5 3 4" xfId="8508"/>
    <cellStyle name="Note 5 4" xfId="8509"/>
    <cellStyle name="Note 5 4 2" xfId="8510"/>
    <cellStyle name="Note 5 4 2 2" xfId="8511"/>
    <cellStyle name="Note 5 4 2 2 2" xfId="8512"/>
    <cellStyle name="Note 5 4 2 3" xfId="8513"/>
    <cellStyle name="Note 5 4 3" xfId="8514"/>
    <cellStyle name="Note 5 4 3 2" xfId="8515"/>
    <cellStyle name="Note 5 4 4" xfId="8516"/>
    <cellStyle name="Note 5 5" xfId="8517"/>
    <cellStyle name="Note 5 5 2" xfId="8518"/>
    <cellStyle name="Note 5 5 2 2" xfId="8519"/>
    <cellStyle name="Note 5 5 3" xfId="8520"/>
    <cellStyle name="Note 5 6" xfId="8521"/>
    <cellStyle name="Note 5 6 2" xfId="8522"/>
    <cellStyle name="Note 5 7" xfId="8523"/>
    <cellStyle name="nPlode" xfId="8546"/>
    <cellStyle name="nPlosion" xfId="8547"/>
    <cellStyle name="nvision" xfId="8548"/>
    <cellStyle name="nVision Layouts" xfId="8549"/>
    <cellStyle name="nvision_Report Tables (03 17 2011)" xfId="8550"/>
    <cellStyle name="oft Excel]_x000d__x000a_Comment=The open=/f lines load custom functions into the Paste Function list._x000d__x000a_Maximized=3_x000d__x000a_AutoFormat=" xfId="8551"/>
    <cellStyle name="oft Excel]_x000d__x000a_DefaultPath=F:\USERS\MGR\GARRETTG_x000d__x000a_Options3=6_x000d__x000a_MenuKey=47_x000d__x000a_Basics=1_x000d__x000a_CBTLOCATION=F:\PROGS\MSOFFICE\EXCE" xfId="8552"/>
    <cellStyle name="ories]_x000d__x000a_ZipTempRemovableOnly=1_x000d__x000a_ZipTemp=C:\WINDOWS\TEMP\_x000d__x000a_zDefDir=0_x000d__x000a_DefDir=F:\PROGS\FOXPRO2\DBF\763ZIPS_x000d__x000a_gzExtractT" xfId="8553"/>
    <cellStyle name="Output Amounts" xfId="7"/>
    <cellStyle name="Percent" xfId="8534" builtinId="5"/>
    <cellStyle name="Percent 2" xfId="3"/>
    <cellStyle name="Percent 2 2" xfId="8524"/>
    <cellStyle name="Percent 2 3" xfId="8525"/>
    <cellStyle name="Percent 3" xfId="4"/>
    <cellStyle name="Percent 3 2" xfId="8526"/>
    <cellStyle name="Percent 4" xfId="8527"/>
    <cellStyle name="Percent 4 2" xfId="8528"/>
    <cellStyle name="Percent 5" xfId="8529"/>
    <cellStyle name="Percent 5 2" xfId="8530"/>
    <cellStyle name="Percent 6" xfId="8531"/>
    <cellStyle name="Percent 7" xfId="8532"/>
    <cellStyle name="PSChar" xfId="8554"/>
    <cellStyle name="PSDate" xfId="8555"/>
    <cellStyle name="PSDec" xfId="8556"/>
    <cellStyle name="PSHeading" xfId="8557"/>
    <cellStyle name="PSInt" xfId="8558"/>
    <cellStyle name="PSSpacer" xfId="8559"/>
    <cellStyle name="stacy excel" xfId="8560"/>
    <cellStyle name="Style 1" xfId="8561"/>
    <cellStyle name="Style 2" xfId="8562"/>
    <cellStyle name="t]_x000d__x000a_color schemes=_x000d__x000a__x000d__x000a_[color schemes]_x000d__x000a_Arizona=804000,FFFFFF,FFFFFF,0,FFFFFF,0,808040,C0C0C0,FFFFFF,4080FF,C0C" xfId="8563"/>
    <cellStyle name="to" xfId="85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700"/>
              <a:t>Massachusetts Commercial Payer MLRs (2013)</a:t>
            </a:r>
          </a:p>
        </c:rich>
      </c:tx>
      <c:layout>
        <c:manualLayout>
          <c:xMode val="edge"/>
          <c:yMode val="edge"/>
          <c:x val="0.25154306032258789"/>
          <c:y val="0.1053697514567320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1826798333816911E-2"/>
          <c:y val="0.21411673853707727"/>
          <c:w val="0.89730882750202601"/>
          <c:h val="0.6953824945379196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chemeClr val="bg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pct20">
                <a:fgClr>
                  <a:schemeClr val="tx2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 w="12700">
                <a:solidFill>
                  <a:schemeClr val="bg1"/>
                </a:solidFill>
              </a:ln>
            </c:spPr>
          </c:dPt>
          <c:cat>
            <c:strRef>
              <c:f>'3'!$B$6:$E$6</c:f>
              <c:strCache>
                <c:ptCount val="4"/>
                <c:pt idx="0">
                  <c:v>Merged Market</c:v>
                </c:pt>
                <c:pt idx="1">
                  <c:v>Large Group</c:v>
                </c:pt>
                <c:pt idx="2">
                  <c:v>MassHealth MCOs</c:v>
                </c:pt>
                <c:pt idx="3">
                  <c:v>Medicare Advantage</c:v>
                </c:pt>
              </c:strCache>
            </c:strRef>
          </c:cat>
          <c:val>
            <c:numRef>
              <c:f>'3'!$B$7:$E$7</c:f>
              <c:numCache>
                <c:formatCode>General</c:formatCode>
                <c:ptCount val="4"/>
                <c:pt idx="0" formatCode="0.0%">
                  <c:v>0.45903101245290878</c:v>
                </c:pt>
              </c:numCache>
            </c:numRef>
          </c:val>
        </c:ser>
        <c:ser>
          <c:idx val="1"/>
          <c:order val="1"/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chemeClr val="bg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pct20">
                <a:fgClr>
                  <a:schemeClr val="tx2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 w="12700">
                <a:solidFill>
                  <a:schemeClr val="bg1"/>
                </a:solidFill>
              </a:ln>
            </c:spPr>
          </c:dPt>
          <c:cat>
            <c:strRef>
              <c:f>'3'!$B$6:$E$6</c:f>
              <c:strCache>
                <c:ptCount val="4"/>
                <c:pt idx="0">
                  <c:v>Merged Market</c:v>
                </c:pt>
                <c:pt idx="1">
                  <c:v>Large Group</c:v>
                </c:pt>
                <c:pt idx="2">
                  <c:v>MassHealth MCOs</c:v>
                </c:pt>
                <c:pt idx="3">
                  <c:v>Medicare Advantage</c:v>
                </c:pt>
              </c:strCache>
            </c:strRef>
          </c:cat>
          <c:val>
            <c:numRef>
              <c:f>'3'!$B$8:$E$8</c:f>
              <c:numCache>
                <c:formatCode>General</c:formatCode>
                <c:ptCount val="4"/>
                <c:pt idx="0" formatCode="0.0%">
                  <c:v>0.61531707098241739</c:v>
                </c:pt>
              </c:numCache>
            </c:numRef>
          </c:val>
        </c:ser>
        <c:ser>
          <c:idx val="2"/>
          <c:order val="2"/>
          <c:invertIfNegative val="0"/>
          <c:dPt>
            <c:idx val="0"/>
            <c:invertIfNegative val="0"/>
            <c:bubble3D val="0"/>
            <c:spPr>
              <a:pattFill prst="pct70">
                <a:fgClr>
                  <a:schemeClr val="tx2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 w="12700">
                <a:solidFill>
                  <a:schemeClr val="bg1"/>
                </a:solidFill>
              </a:ln>
            </c:spPr>
          </c:dPt>
          <c:dPt>
            <c:idx val="1"/>
            <c:invertIfNegative val="0"/>
            <c:bubble3D val="0"/>
            <c:spPr>
              <a:pattFill prst="pct70">
                <a:fgClr>
                  <a:schemeClr val="tx2">
                    <a:lumMod val="75000"/>
                  </a:schemeClr>
                </a:fgClr>
                <a:bgClr>
                  <a:schemeClr val="bg1"/>
                </a:bgClr>
              </a:pattFill>
              <a:ln w="12700">
                <a:solidFill>
                  <a:schemeClr val="bg1"/>
                </a:solidFill>
              </a:ln>
            </c:spPr>
          </c:dPt>
          <c:cat>
            <c:strRef>
              <c:f>'3'!$B$6:$E$6</c:f>
              <c:strCache>
                <c:ptCount val="4"/>
                <c:pt idx="0">
                  <c:v>Merged Market</c:v>
                </c:pt>
                <c:pt idx="1">
                  <c:v>Large Group</c:v>
                </c:pt>
                <c:pt idx="2">
                  <c:v>MassHealth MCOs</c:v>
                </c:pt>
                <c:pt idx="3">
                  <c:v>Medicare Advantage</c:v>
                </c:pt>
              </c:strCache>
            </c:strRef>
          </c:cat>
          <c:val>
            <c:numRef>
              <c:f>'3'!$B$9:$E$9</c:f>
              <c:numCache>
                <c:formatCode>0.0%</c:formatCode>
                <c:ptCount val="4"/>
                <c:pt idx="0">
                  <c:v>0.82078537475417312</c:v>
                </c:pt>
                <c:pt idx="1">
                  <c:v>0.81814274912970086</c:v>
                </c:pt>
              </c:numCache>
            </c:numRef>
          </c:val>
        </c:ser>
        <c:ser>
          <c:idx val="3"/>
          <c:order val="3"/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chemeClr val="bg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pct70">
                <a:fgClr>
                  <a:schemeClr val="tx2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 w="12700">
                <a:solidFill>
                  <a:schemeClr val="bg1"/>
                </a:solidFill>
              </a:ln>
            </c:spPr>
          </c:dPt>
          <c:dPt>
            <c:idx val="1"/>
            <c:invertIfNegative val="0"/>
            <c:bubble3D val="0"/>
            <c:spPr>
              <a:pattFill prst="pct70">
                <a:fgClr>
                  <a:schemeClr val="tx2">
                    <a:lumMod val="75000"/>
                  </a:schemeClr>
                </a:fgClr>
                <a:bgClr>
                  <a:schemeClr val="bg1"/>
                </a:bgClr>
              </a:pattFill>
              <a:ln w="12700">
                <a:solidFill>
                  <a:schemeClr val="bg1"/>
                </a:solidFill>
              </a:ln>
            </c:spPr>
          </c:dPt>
          <c:cat>
            <c:strRef>
              <c:f>'3'!$B$6:$E$6</c:f>
              <c:strCache>
                <c:ptCount val="4"/>
                <c:pt idx="0">
                  <c:v>Merged Market</c:v>
                </c:pt>
                <c:pt idx="1">
                  <c:v>Large Group</c:v>
                </c:pt>
                <c:pt idx="2">
                  <c:v>MassHealth MCOs</c:v>
                </c:pt>
                <c:pt idx="3">
                  <c:v>Medicare Advantage</c:v>
                </c:pt>
              </c:strCache>
            </c:strRef>
          </c:cat>
          <c:val>
            <c:numRef>
              <c:f>'3'!$B$10:$E$10</c:f>
              <c:numCache>
                <c:formatCode>0.0%</c:formatCode>
                <c:ptCount val="4"/>
                <c:pt idx="0">
                  <c:v>0.8232741205473475</c:v>
                </c:pt>
                <c:pt idx="1">
                  <c:v>0.82367973824425422</c:v>
                </c:pt>
              </c:numCache>
            </c:numRef>
          </c:val>
        </c:ser>
        <c:ser>
          <c:idx val="4"/>
          <c:order val="4"/>
          <c:invertIfNegative val="0"/>
          <c:dPt>
            <c:idx val="0"/>
            <c:invertIfNegative val="0"/>
            <c:bubble3D val="0"/>
            <c:spPr>
              <a:pattFill prst="pct70">
                <a:fgClr>
                  <a:schemeClr val="tx2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 w="12700">
                <a:solidFill>
                  <a:schemeClr val="bg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 w="12700">
                <a:solidFill>
                  <a:schemeClr val="bg1"/>
                </a:solidFill>
              </a:ln>
            </c:spPr>
          </c:dPt>
          <c:cat>
            <c:strRef>
              <c:f>'3'!$B$6:$E$6</c:f>
              <c:strCache>
                <c:ptCount val="4"/>
                <c:pt idx="0">
                  <c:v>Merged Market</c:v>
                </c:pt>
                <c:pt idx="1">
                  <c:v>Large Group</c:v>
                </c:pt>
                <c:pt idx="2">
                  <c:v>MassHealth MCOs</c:v>
                </c:pt>
                <c:pt idx="3">
                  <c:v>Medicare Advantage</c:v>
                </c:pt>
              </c:strCache>
            </c:strRef>
          </c:cat>
          <c:val>
            <c:numRef>
              <c:f>'3'!$B$11:$E$11</c:f>
              <c:numCache>
                <c:formatCode>0.0%</c:formatCode>
                <c:ptCount val="4"/>
                <c:pt idx="0">
                  <c:v>0.88339203810424127</c:v>
                </c:pt>
                <c:pt idx="1">
                  <c:v>0.87244646677294602</c:v>
                </c:pt>
              </c:numCache>
            </c:numRef>
          </c:val>
        </c:ser>
        <c:ser>
          <c:idx val="5"/>
          <c:order val="5"/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chemeClr val="bg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pct70">
                <a:fgClr>
                  <a:schemeClr val="tx2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 w="12700">
                <a:solidFill>
                  <a:schemeClr val="bg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 w="12700">
                <a:solidFill>
                  <a:schemeClr val="bg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 w="12700">
                <a:solidFill>
                  <a:schemeClr val="bg1"/>
                </a:solidFill>
              </a:ln>
            </c:spPr>
          </c:dPt>
          <c:dPt>
            <c:idx val="3"/>
            <c:invertIfNegative val="0"/>
            <c:bubble3D val="0"/>
            <c:spPr>
              <a:pattFill prst="pct70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 w="12700">
                <a:solidFill>
                  <a:schemeClr val="bg1"/>
                </a:solidFill>
              </a:ln>
            </c:spPr>
          </c:dPt>
          <c:cat>
            <c:strRef>
              <c:f>'3'!$B$6:$E$6</c:f>
              <c:strCache>
                <c:ptCount val="4"/>
                <c:pt idx="0">
                  <c:v>Merged Market</c:v>
                </c:pt>
                <c:pt idx="1">
                  <c:v>Large Group</c:v>
                </c:pt>
                <c:pt idx="2">
                  <c:v>MassHealth MCOs</c:v>
                </c:pt>
                <c:pt idx="3">
                  <c:v>Medicare Advantage</c:v>
                </c:pt>
              </c:strCache>
            </c:strRef>
          </c:cat>
          <c:val>
            <c:numRef>
              <c:f>'3'!$B$12:$E$12</c:f>
              <c:numCache>
                <c:formatCode>0.0%</c:formatCode>
                <c:ptCount val="4"/>
                <c:pt idx="0">
                  <c:v>0.88480482706856045</c:v>
                </c:pt>
                <c:pt idx="1">
                  <c:v>0.8785491877673699</c:v>
                </c:pt>
                <c:pt idx="2">
                  <c:v>0.92290925936185031</c:v>
                </c:pt>
                <c:pt idx="3">
                  <c:v>0.83134953790778665</c:v>
                </c:pt>
              </c:numCache>
            </c:numRef>
          </c:val>
        </c:ser>
        <c:ser>
          <c:idx val="6"/>
          <c:order val="6"/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chemeClr val="bg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pct70">
                <a:fgClr>
                  <a:schemeClr val="tx2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 w="12700">
                <a:solidFill>
                  <a:schemeClr val="bg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 w="12700">
                <a:solidFill>
                  <a:schemeClr val="bg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 w="12700">
                <a:solidFill>
                  <a:schemeClr val="bg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chemeClr val="bg1"/>
                </a:solidFill>
              </a:ln>
            </c:spPr>
          </c:dPt>
          <c:cat>
            <c:strRef>
              <c:f>'3'!$B$6:$E$6</c:f>
              <c:strCache>
                <c:ptCount val="4"/>
                <c:pt idx="0">
                  <c:v>Merged Market</c:v>
                </c:pt>
                <c:pt idx="1">
                  <c:v>Large Group</c:v>
                </c:pt>
                <c:pt idx="2">
                  <c:v>MassHealth MCOs</c:v>
                </c:pt>
                <c:pt idx="3">
                  <c:v>Medicare Advantage</c:v>
                </c:pt>
              </c:strCache>
            </c:strRef>
          </c:cat>
          <c:val>
            <c:numRef>
              <c:f>'3'!$B$13:$E$13</c:f>
              <c:numCache>
                <c:formatCode>0.0%</c:formatCode>
                <c:ptCount val="4"/>
                <c:pt idx="0">
                  <c:v>0.88906538327396822</c:v>
                </c:pt>
                <c:pt idx="1">
                  <c:v>0.88662454313421701</c:v>
                </c:pt>
                <c:pt idx="2">
                  <c:v>0.93723219342754549</c:v>
                </c:pt>
                <c:pt idx="3">
                  <c:v>0.89872863745774423</c:v>
                </c:pt>
              </c:numCache>
            </c:numRef>
          </c:val>
        </c:ser>
        <c:ser>
          <c:idx val="7"/>
          <c:order val="7"/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chemeClr val="bg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pct70">
                <a:fgClr>
                  <a:schemeClr val="tx2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 w="12700">
                <a:solidFill>
                  <a:schemeClr val="bg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 w="12700">
                <a:solidFill>
                  <a:schemeClr val="bg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 w="12700">
                <a:solidFill>
                  <a:schemeClr val="bg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chemeClr val="bg1"/>
                </a:solidFill>
              </a:ln>
            </c:spPr>
          </c:dPt>
          <c:cat>
            <c:strRef>
              <c:f>'3'!$B$6:$E$6</c:f>
              <c:strCache>
                <c:ptCount val="4"/>
                <c:pt idx="0">
                  <c:v>Merged Market</c:v>
                </c:pt>
                <c:pt idx="1">
                  <c:v>Large Group</c:v>
                </c:pt>
                <c:pt idx="2">
                  <c:v>MassHealth MCOs</c:v>
                </c:pt>
                <c:pt idx="3">
                  <c:v>Medicare Advantage</c:v>
                </c:pt>
              </c:strCache>
            </c:strRef>
          </c:cat>
          <c:val>
            <c:numRef>
              <c:f>'3'!$B$14:$E$14</c:f>
              <c:numCache>
                <c:formatCode>0.0%</c:formatCode>
                <c:ptCount val="4"/>
                <c:pt idx="0">
                  <c:v>0.89483569366663118</c:v>
                </c:pt>
                <c:pt idx="1">
                  <c:v>0.89614994652882174</c:v>
                </c:pt>
                <c:pt idx="2">
                  <c:v>0.93888838189454482</c:v>
                </c:pt>
                <c:pt idx="3">
                  <c:v>0.91260587599632947</c:v>
                </c:pt>
              </c:numCache>
            </c:numRef>
          </c:val>
        </c:ser>
        <c:ser>
          <c:idx val="8"/>
          <c:order val="8"/>
          <c:spPr>
            <a:solidFill>
              <a:schemeClr val="tx2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pct70">
                <a:fgClr>
                  <a:schemeClr val="tx2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>
                <a:solidFill>
                  <a:schemeClr val="bg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 w="12700">
                <a:solidFill>
                  <a:schemeClr val="bg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 w="12700">
                <a:solidFill>
                  <a:schemeClr val="bg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bg1"/>
                </a:solidFill>
              </a:ln>
            </c:spPr>
          </c:dPt>
          <c:cat>
            <c:strRef>
              <c:f>'3'!$B$6:$E$6</c:f>
              <c:strCache>
                <c:ptCount val="4"/>
                <c:pt idx="0">
                  <c:v>Merged Market</c:v>
                </c:pt>
                <c:pt idx="1">
                  <c:v>Large Group</c:v>
                </c:pt>
                <c:pt idx="2">
                  <c:v>MassHealth MCOs</c:v>
                </c:pt>
                <c:pt idx="3">
                  <c:v>Medicare Advantage</c:v>
                </c:pt>
              </c:strCache>
            </c:strRef>
          </c:cat>
          <c:val>
            <c:numRef>
              <c:f>'3'!$B$15:$E$15</c:f>
              <c:numCache>
                <c:formatCode>0.0%</c:formatCode>
                <c:ptCount val="4"/>
                <c:pt idx="0">
                  <c:v>0.89511274714825262</c:v>
                </c:pt>
                <c:pt idx="1">
                  <c:v>0.90075408499280751</c:v>
                </c:pt>
                <c:pt idx="2">
                  <c:v>0.94305468616990251</c:v>
                </c:pt>
                <c:pt idx="3">
                  <c:v>0.9225478642074898</c:v>
                </c:pt>
              </c:numCache>
            </c:numRef>
          </c:val>
        </c:ser>
        <c:ser>
          <c:idx val="9"/>
          <c:order val="9"/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chemeClr val="bg1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 w="12700">
                <a:solidFill>
                  <a:schemeClr val="bg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 w="12700">
                <a:solidFill>
                  <a:schemeClr val="bg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chemeClr val="bg1"/>
                </a:solidFill>
              </a:ln>
            </c:spPr>
          </c:dPt>
          <c:cat>
            <c:strRef>
              <c:f>'3'!$B$6:$E$6</c:f>
              <c:strCache>
                <c:ptCount val="4"/>
                <c:pt idx="0">
                  <c:v>Merged Market</c:v>
                </c:pt>
                <c:pt idx="1">
                  <c:v>Large Group</c:v>
                </c:pt>
                <c:pt idx="2">
                  <c:v>MassHealth MCOs</c:v>
                </c:pt>
                <c:pt idx="3">
                  <c:v>Medicare Advantage</c:v>
                </c:pt>
              </c:strCache>
            </c:strRef>
          </c:cat>
          <c:val>
            <c:numRef>
              <c:f>'3'!$B$16:$E$16</c:f>
              <c:numCache>
                <c:formatCode>0.0%</c:formatCode>
                <c:ptCount val="4"/>
                <c:pt idx="0">
                  <c:v>0.90149007216858068</c:v>
                </c:pt>
                <c:pt idx="1">
                  <c:v>0.90552965120268802</c:v>
                </c:pt>
                <c:pt idx="2">
                  <c:v>1.0013326246856369</c:v>
                </c:pt>
                <c:pt idx="3">
                  <c:v>0.9312350554097224</c:v>
                </c:pt>
              </c:numCache>
            </c:numRef>
          </c:val>
        </c:ser>
        <c:ser>
          <c:idx val="10"/>
          <c:order val="10"/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chemeClr val="bg1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 w="12700">
                <a:solidFill>
                  <a:schemeClr val="bg1"/>
                </a:solidFill>
              </a:ln>
            </c:spPr>
          </c:dPt>
          <c:cat>
            <c:strRef>
              <c:f>'3'!$B$6:$E$6</c:f>
              <c:strCache>
                <c:ptCount val="4"/>
                <c:pt idx="0">
                  <c:v>Merged Market</c:v>
                </c:pt>
                <c:pt idx="1">
                  <c:v>Large Group</c:v>
                </c:pt>
                <c:pt idx="2">
                  <c:v>MassHealth MCOs</c:v>
                </c:pt>
                <c:pt idx="3">
                  <c:v>Medicare Advantage</c:v>
                </c:pt>
              </c:strCache>
            </c:strRef>
          </c:cat>
          <c:val>
            <c:numRef>
              <c:f>'3'!$B$17:$E$17</c:f>
              <c:numCache>
                <c:formatCode>0.0%</c:formatCode>
                <c:ptCount val="4"/>
                <c:pt idx="0">
                  <c:v>0.9245485901635967</c:v>
                </c:pt>
                <c:pt idx="1">
                  <c:v>0.91431420264049501</c:v>
                </c:pt>
              </c:numCache>
            </c:numRef>
          </c:val>
        </c:ser>
        <c:ser>
          <c:idx val="11"/>
          <c:order val="11"/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chemeClr val="bg1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 w="12700">
                <a:solidFill>
                  <a:schemeClr val="bg1"/>
                </a:solidFill>
              </a:ln>
            </c:spPr>
          </c:dPt>
          <c:cat>
            <c:strRef>
              <c:f>'3'!$B$6:$E$6</c:f>
              <c:strCache>
                <c:ptCount val="4"/>
                <c:pt idx="0">
                  <c:v>Merged Market</c:v>
                </c:pt>
                <c:pt idx="1">
                  <c:v>Large Group</c:v>
                </c:pt>
                <c:pt idx="2">
                  <c:v>MassHealth MCOs</c:v>
                </c:pt>
                <c:pt idx="3">
                  <c:v>Medicare Advantage</c:v>
                </c:pt>
              </c:strCache>
            </c:strRef>
          </c:cat>
          <c:val>
            <c:numRef>
              <c:f>'3'!$B$18:$E$18</c:f>
              <c:numCache>
                <c:formatCode>0.0%</c:formatCode>
                <c:ptCount val="4"/>
                <c:pt idx="0">
                  <c:v>0.94601235368818026</c:v>
                </c:pt>
                <c:pt idx="1">
                  <c:v>0.93830718042594796</c:v>
                </c:pt>
              </c:numCache>
            </c:numRef>
          </c:val>
        </c:ser>
        <c:ser>
          <c:idx val="12"/>
          <c:order val="12"/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chemeClr val="bg1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 w="12700">
                <a:solidFill>
                  <a:schemeClr val="bg1"/>
                </a:solidFill>
              </a:ln>
            </c:spPr>
          </c:dPt>
          <c:cat>
            <c:strRef>
              <c:f>'3'!$B$6:$E$6</c:f>
              <c:strCache>
                <c:ptCount val="4"/>
                <c:pt idx="0">
                  <c:v>Merged Market</c:v>
                </c:pt>
                <c:pt idx="1">
                  <c:v>Large Group</c:v>
                </c:pt>
                <c:pt idx="2">
                  <c:v>MassHealth MCOs</c:v>
                </c:pt>
                <c:pt idx="3">
                  <c:v>Medicare Advantage</c:v>
                </c:pt>
              </c:strCache>
            </c:strRef>
          </c:cat>
          <c:val>
            <c:numRef>
              <c:f>'3'!$B$19:$E$19</c:f>
              <c:numCache>
                <c:formatCode>0.0%</c:formatCode>
                <c:ptCount val="4"/>
                <c:pt idx="0">
                  <c:v>1.1938619964449748</c:v>
                </c:pt>
                <c:pt idx="1">
                  <c:v>1.1637561674091386</c:v>
                </c:pt>
              </c:numCache>
            </c:numRef>
          </c:val>
        </c:ser>
        <c:ser>
          <c:idx val="13"/>
          <c:order val="13"/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chemeClr val="bg1"/>
              </a:solidFill>
            </a:ln>
          </c:spPr>
          <c:invertIfNegative val="0"/>
          <c:cat>
            <c:strRef>
              <c:f>'3'!$B$6:$E$6</c:f>
              <c:strCache>
                <c:ptCount val="4"/>
                <c:pt idx="0">
                  <c:v>Merged Market</c:v>
                </c:pt>
                <c:pt idx="1">
                  <c:v>Large Group</c:v>
                </c:pt>
                <c:pt idx="2">
                  <c:v>MassHealth MCOs</c:v>
                </c:pt>
                <c:pt idx="3">
                  <c:v>Medicare Advantage</c:v>
                </c:pt>
              </c:strCache>
            </c:strRef>
          </c:cat>
          <c:val>
            <c:numRef>
              <c:f>'3'!$B$20:$E$20</c:f>
              <c:numCache>
                <c:formatCode>0.0%</c:formatCode>
                <c:ptCount val="4"/>
                <c:pt idx="0">
                  <c:v>1.2245938056713945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8920576"/>
        <c:axId val="338922112"/>
      </c:barChart>
      <c:catAx>
        <c:axId val="338920576"/>
        <c:scaling>
          <c:orientation val="minMax"/>
        </c:scaling>
        <c:delete val="0"/>
        <c:axPos val="b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33892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922112"/>
        <c:scaling>
          <c:orientation val="minMax"/>
          <c:max val="1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338920576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Garamond" panose="02020404030301010803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108833452375626"/>
          <c:y val="0"/>
          <c:w val="0.72231315373630822"/>
          <c:h val="1"/>
        </c:manualLayout>
      </c:layout>
      <c:doughnut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dPt>
            <c:idx val="0"/>
            <c:bubble3D val="0"/>
            <c:spPr>
              <a:ln w="12700">
                <a:solidFill>
                  <a:schemeClr val="bg1"/>
                </a:solidFill>
              </a:ln>
            </c:spPr>
          </c:dPt>
          <c:dPt>
            <c:idx val="1"/>
            <c:bubble3D val="0"/>
            <c:spPr>
              <a:solidFill>
                <a:schemeClr val="bg1"/>
              </a:solidFill>
            </c:spPr>
          </c:dPt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dPt>
            <c:idx val="0"/>
            <c:bubble3D val="0"/>
            <c:spPr>
              <a:ln w="12700">
                <a:solidFill>
                  <a:schemeClr val="bg1"/>
                </a:solidFill>
              </a:ln>
            </c:spPr>
          </c:dPt>
          <c:dPt>
            <c:idx val="1"/>
            <c:bubble3D val="0"/>
            <c:spPr>
              <a:solidFill>
                <a:schemeClr val="bg1"/>
              </a:solidFill>
            </c:spPr>
          </c:dPt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dPt>
            <c:idx val="0"/>
            <c:bubble3D val="0"/>
            <c:spPr>
              <a:ln w="12700">
                <a:solidFill>
                  <a:schemeClr val="bg1"/>
                </a:solidFill>
              </a:ln>
            </c:spPr>
          </c:dPt>
          <c:dPt>
            <c:idx val="1"/>
            <c:bubble3D val="0"/>
            <c:spPr>
              <a:solidFill>
                <a:schemeClr val="bg1"/>
              </a:solidFill>
            </c:spPr>
          </c:dPt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dPt>
            <c:idx val="0"/>
            <c:bubble3D val="0"/>
            <c:spPr>
              <a:ln w="12700">
                <a:solidFill>
                  <a:schemeClr val="bg1"/>
                </a:solidFill>
              </a:ln>
            </c:spPr>
          </c:dPt>
          <c:dPt>
            <c:idx val="1"/>
            <c:bubble3D val="0"/>
            <c:spPr>
              <a:solidFill>
                <a:schemeClr val="bg1"/>
              </a:solidFill>
            </c:spPr>
          </c:dPt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4"/>
          <c:order val="4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dPt>
            <c:idx val="0"/>
            <c:bubble3D val="0"/>
            <c:spPr>
              <a:ln w="12700">
                <a:solidFill>
                  <a:schemeClr val="bg1"/>
                </a:solidFill>
              </a:ln>
            </c:spPr>
          </c:dPt>
          <c:dPt>
            <c:idx val="1"/>
            <c:bubble3D val="0"/>
            <c:spPr>
              <a:solidFill>
                <a:schemeClr val="bg1"/>
              </a:solidFill>
            </c:spPr>
          </c:dPt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5"/>
          <c:order val="5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dPt>
            <c:idx val="0"/>
            <c:bubble3D val="0"/>
            <c:spPr>
              <a:ln>
                <a:solidFill>
                  <a:schemeClr val="bg1"/>
                </a:solidFill>
              </a:ln>
            </c:spPr>
          </c:dPt>
          <c:dPt>
            <c:idx val="1"/>
            <c:bubble3D val="0"/>
            <c:spPr>
              <a:solidFill>
                <a:schemeClr val="bg1"/>
              </a:solidFill>
              <a:ln w="12700">
                <a:solidFill>
                  <a:schemeClr val="bg1"/>
                </a:solidFill>
              </a:ln>
            </c:spPr>
          </c:dPt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6"/>
          <c:order val="6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chemeClr val="bg1"/>
              </a:solidFill>
            </a:ln>
          </c:spPr>
          <c:dPt>
            <c:idx val="1"/>
            <c:bubble3D val="0"/>
            <c:spPr>
              <a:solidFill>
                <a:schemeClr val="bg1"/>
              </a:solidFill>
              <a:ln w="12700">
                <a:solidFill>
                  <a:schemeClr val="bg1"/>
                </a:solidFill>
              </a:ln>
            </c:spPr>
          </c:dPt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7"/>
          <c:order val="7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dPt>
            <c:idx val="0"/>
            <c:bubble3D val="0"/>
            <c:spPr>
              <a:ln w="12700">
                <a:solidFill>
                  <a:schemeClr val="bg1"/>
                </a:solidFill>
              </a:ln>
            </c:spPr>
          </c:dPt>
          <c:dPt>
            <c:idx val="1"/>
            <c:bubble3D val="0"/>
            <c:spPr>
              <a:solidFill>
                <a:schemeClr val="bg1"/>
              </a:solidFill>
              <a:ln w="12700">
                <a:solidFill>
                  <a:schemeClr val="bg1"/>
                </a:solidFill>
              </a:ln>
            </c:spPr>
          </c:dPt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8"/>
          <c:order val="8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dPt>
            <c:idx val="0"/>
            <c:bubble3D val="0"/>
            <c:spPr>
              <a:ln w="12700">
                <a:solidFill>
                  <a:schemeClr val="bg1"/>
                </a:solidFill>
              </a:ln>
            </c:spPr>
          </c:dPt>
          <c:dPt>
            <c:idx val="1"/>
            <c:bubble3D val="0"/>
            <c:spPr>
              <a:solidFill>
                <a:schemeClr val="bg1"/>
              </a:solidFill>
            </c:spPr>
          </c:dPt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9"/>
          <c:order val="9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dPt>
            <c:idx val="0"/>
            <c:bubble3D val="0"/>
            <c:spPr>
              <a:ln w="12700">
                <a:solidFill>
                  <a:schemeClr val="bg1"/>
                </a:solidFill>
              </a:ln>
            </c:spPr>
          </c:dPt>
          <c:dPt>
            <c:idx val="1"/>
            <c:bubble3D val="0"/>
            <c:spPr>
              <a:solidFill>
                <a:schemeClr val="bg1"/>
              </a:solidFill>
            </c:spPr>
          </c:dPt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0"/>
          <c:order val="1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chemeClr val="bg1"/>
              </a:solidFill>
            </a:ln>
          </c:spPr>
          <c:dPt>
            <c:idx val="1"/>
            <c:bubble3D val="0"/>
            <c:spPr>
              <a:solidFill>
                <a:schemeClr val="bg1"/>
              </a:solidFill>
              <a:ln w="12700">
                <a:solidFill>
                  <a:schemeClr val="bg1"/>
                </a:solidFill>
              </a:ln>
            </c:spPr>
          </c:dPt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1"/>
          <c:order val="1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dPt>
            <c:idx val="0"/>
            <c:bubble3D val="0"/>
            <c:spPr>
              <a:ln w="12700">
                <a:solidFill>
                  <a:schemeClr val="bg1"/>
                </a:solidFill>
              </a:ln>
            </c:spPr>
          </c:dPt>
          <c:dPt>
            <c:idx val="1"/>
            <c:bubble3D val="0"/>
            <c:spPr>
              <a:solidFill>
                <a:schemeClr val="bg1"/>
              </a:solidFill>
            </c:spPr>
          </c:dPt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2"/>
          <c:order val="12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dPt>
            <c:idx val="0"/>
            <c:bubble3D val="0"/>
            <c:spPr>
              <a:ln w="12700">
                <a:solidFill>
                  <a:schemeClr val="bg1"/>
                </a:solidFill>
              </a:ln>
            </c:spPr>
          </c:dPt>
          <c:dPt>
            <c:idx val="1"/>
            <c:bubble3D val="0"/>
            <c:spPr>
              <a:solidFill>
                <a:schemeClr val="bg1"/>
              </a:solidFill>
            </c:spPr>
          </c:dPt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3"/>
          <c:order val="13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chemeClr val="bg1"/>
              </a:solidFill>
            </a:ln>
          </c:spPr>
          <c:dPt>
            <c:idx val="1"/>
            <c:bubble3D val="0"/>
            <c:spPr>
              <a:solidFill>
                <a:schemeClr val="bg1"/>
              </a:solidFill>
              <a:ln w="12700">
                <a:solidFill>
                  <a:schemeClr val="bg1"/>
                </a:solidFill>
              </a:ln>
            </c:spPr>
          </c:dPt>
          <c:cat>
            <c:multiLvlStrRef>
              <c:f>#REF!</c:f>
            </c:multiLvlStr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29"/>
      </c:doughnut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432182661816999"/>
          <c:y val="5.8859591551511541E-2"/>
          <c:w val="0.51700614275210921"/>
          <c:h val="0.8822808168969769"/>
        </c:manualLayout>
      </c:layout>
      <c:doughnutChart>
        <c:varyColors val="1"/>
        <c:ser>
          <c:idx val="0"/>
          <c:order val="0"/>
          <c:dPt>
            <c:idx val="0"/>
            <c:bubble3D val="0"/>
            <c:explosion val="2"/>
            <c:spPr>
              <a:solidFill>
                <a:schemeClr val="bg1">
                  <a:lumMod val="50000"/>
                </a:schemeClr>
              </a:solidFill>
              <a:ln w="12700">
                <a:solidFill>
                  <a:schemeClr val="bg1"/>
                </a:solidFill>
              </a:ln>
            </c:spPr>
          </c:dPt>
          <c:dPt>
            <c:idx val="1"/>
            <c:bubble3D val="0"/>
            <c:spPr>
              <a:solidFill>
                <a:schemeClr val="bg1"/>
              </a:solidFill>
            </c:spPr>
          </c:dPt>
          <c:dPt>
            <c:idx val="2"/>
            <c:bubble3D val="0"/>
            <c:spPr>
              <a:ln w="28575">
                <a:solidFill>
                  <a:schemeClr val="bg1"/>
                </a:solidFill>
              </a:ln>
            </c:spPr>
          </c:dPt>
          <c:val>
            <c:numRef>
              <c:f>'3'!$D$115:$F$115</c:f>
              <c:numCache>
                <c:formatCode>General</c:formatCode>
                <c:ptCount val="3"/>
                <c:pt idx="0">
                  <c:v>0.8</c:v>
                </c:pt>
                <c:pt idx="1">
                  <c:v>0.1</c:v>
                </c:pt>
                <c:pt idx="2">
                  <c:v>0.1</c:v>
                </c:pt>
              </c:numCache>
            </c:numRef>
          </c:val>
        </c:ser>
        <c:ser>
          <c:idx val="1"/>
          <c:order val="1"/>
          <c:spPr>
            <a:solidFill>
              <a:schemeClr val="tx1">
                <a:lumMod val="50000"/>
                <a:lumOff val="50000"/>
              </a:schemeClr>
            </a:solidFill>
            <a:ln w="57150">
              <a:noFill/>
            </a:ln>
          </c:spPr>
          <c:dPt>
            <c:idx val="0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 w="57150">
                <a:noFill/>
              </a:ln>
            </c:spPr>
          </c:dPt>
          <c:val>
            <c:numRef>
              <c:f>'3'!$D$116:$F$116</c:f>
              <c:numCache>
                <c:formatCode>General</c:formatCode>
                <c:ptCount val="3"/>
                <c:pt idx="0">
                  <c:v>0.999</c:v>
                </c:pt>
                <c:pt idx="1">
                  <c:v>1E-3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92"/>
        <c:holeSize val="37"/>
      </c:doughnut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0555555555555555E-2"/>
          <c:y val="1.8106993537864161E-2"/>
          <c:w val="0.91338740640739435"/>
          <c:h val="0.91910686921710538"/>
        </c:manualLayout>
      </c:layout>
      <c:barChart>
        <c:barDir val="col"/>
        <c:grouping val="stacked"/>
        <c:varyColors val="0"/>
        <c:ser>
          <c:idx val="0"/>
          <c:order val="0"/>
          <c:spPr>
            <a:noFill/>
          </c:spPr>
          <c:invertIfNegative val="0"/>
          <c:cat>
            <c:strLit>
              <c:ptCount val="4"/>
              <c:pt idx="0">
                <c:v>Merged Market</c:v>
              </c:pt>
              <c:pt idx="1">
                <c:v>Large Group</c:v>
              </c:pt>
              <c:pt idx="2">
                <c:v>MassHealth MCOs</c:v>
              </c:pt>
              <c:pt idx="3">
                <c:v>Medicare Advantage</c:v>
              </c:pt>
            </c:strLit>
          </c:cat>
          <c:val>
            <c:numRef>
              <c:f>'8'!$B$37:$E$37</c:f>
              <c:numCache>
                <c:formatCode>"$"#,##0.00</c:formatCode>
                <c:ptCount val="4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</c:numCache>
            </c:numRef>
          </c:val>
        </c:ser>
        <c:ser>
          <c:idx val="1"/>
          <c:order val="1"/>
          <c:invertIfNegative val="0"/>
          <c:dPt>
            <c:idx val="0"/>
            <c:invertIfNegative val="0"/>
            <c:bubble3D val="0"/>
            <c:spPr>
              <a:noFill/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</c:dPt>
          <c:dPt>
            <c:idx val="1"/>
            <c:invertIfNegative val="0"/>
            <c:bubble3D val="0"/>
            <c:spPr>
              <a:pattFill prst="pct70">
                <a:fgClr>
                  <a:schemeClr val="tx2">
                    <a:lumMod val="75000"/>
                  </a:schemeClr>
                </a:fgClr>
                <a:bgClr>
                  <a:schemeClr val="bg1"/>
                </a:bgClr>
              </a:pattFill>
            </c:spPr>
          </c:dPt>
          <c:dPt>
            <c:idx val="2"/>
            <c:invertIfNegative val="0"/>
            <c:bubble3D val="0"/>
            <c:spPr>
              <a:noFill/>
              <a:ln>
                <a:solidFill>
                  <a:schemeClr val="accent2">
                    <a:lumMod val="75000"/>
                  </a:schemeClr>
                </a:solidFill>
              </a:ln>
            </c:spPr>
          </c:dPt>
          <c:dPt>
            <c:idx val="3"/>
            <c:invertIfNegative val="0"/>
            <c:bubble3D val="0"/>
            <c:spPr>
              <a:pattFill prst="pct70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</c:spPr>
          </c:dPt>
          <c:cat>
            <c:strLit>
              <c:ptCount val="4"/>
              <c:pt idx="0">
                <c:v>Merged Market</c:v>
              </c:pt>
              <c:pt idx="1">
                <c:v>Large Group</c:v>
              </c:pt>
              <c:pt idx="2">
                <c:v>MassHealth MCOs</c:v>
              </c:pt>
              <c:pt idx="3">
                <c:v>Medicare Advantage</c:v>
              </c:pt>
            </c:strLit>
          </c:cat>
          <c:val>
            <c:numRef>
              <c:f>'8'!$B$38:$E$38</c:f>
              <c:numCache>
                <c:formatCode>"$"#,##0.00</c:formatCode>
                <c:ptCount val="4"/>
                <c:pt idx="0">
                  <c:v>3.3498966657091511</c:v>
                </c:pt>
                <c:pt idx="1">
                  <c:v>10.866313854470445</c:v>
                </c:pt>
                <c:pt idx="2">
                  <c:v>5.7154802498988362</c:v>
                </c:pt>
                <c:pt idx="3">
                  <c:v>13.278670168861829</c:v>
                </c:pt>
              </c:numCache>
            </c:numRef>
          </c:val>
        </c:ser>
        <c:ser>
          <c:idx val="2"/>
          <c:order val="2"/>
          <c:spPr>
            <a:noFill/>
          </c:spPr>
          <c:invertIfNegative val="0"/>
          <c:cat>
            <c:strLit>
              <c:ptCount val="4"/>
              <c:pt idx="0">
                <c:v>Merged Market</c:v>
              </c:pt>
              <c:pt idx="1">
                <c:v>Large Group</c:v>
              </c:pt>
              <c:pt idx="2">
                <c:v>MassHealth MCOs</c:v>
              </c:pt>
              <c:pt idx="3">
                <c:v>Medicare Advantage</c:v>
              </c:pt>
            </c:strLit>
          </c:cat>
          <c:val>
            <c:numRef>
              <c:f>'8'!$B$39:$E$39</c:f>
              <c:numCache>
                <c:formatCode>"$"#,##0.00</c:formatCode>
                <c:ptCount val="4"/>
                <c:pt idx="0">
                  <c:v>96.650103334290847</c:v>
                </c:pt>
                <c:pt idx="1">
                  <c:v>89.133686145529552</c:v>
                </c:pt>
                <c:pt idx="2">
                  <c:v>94.284519750101168</c:v>
                </c:pt>
                <c:pt idx="3">
                  <c:v>86.721329831138178</c:v>
                </c:pt>
              </c:numCache>
            </c:numRef>
          </c:val>
        </c:ser>
        <c:ser>
          <c:idx val="3"/>
          <c:order val="3"/>
          <c:invertIfNegative val="0"/>
          <c:dPt>
            <c:idx val="0"/>
            <c:invertIfNegative val="0"/>
            <c:bubble3D val="0"/>
            <c:spPr>
              <a:pattFill prst="narVert">
                <a:fgClr>
                  <a:schemeClr val="tx2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</c:spPr>
          </c:dPt>
          <c:dPt>
            <c:idx val="1"/>
            <c:invertIfNegative val="0"/>
            <c:bubble3D val="0"/>
            <c:spPr>
              <a:pattFill prst="narVert">
                <a:fgClr>
                  <a:schemeClr val="tx2">
                    <a:lumMod val="75000"/>
                  </a:schemeClr>
                </a:fgClr>
                <a:bgClr>
                  <a:schemeClr val="bg1"/>
                </a:bgClr>
              </a:pattFill>
            </c:spPr>
          </c:dPt>
          <c:dPt>
            <c:idx val="2"/>
            <c:invertIfNegative val="0"/>
            <c:bubble3D val="0"/>
            <c:spPr>
              <a:pattFill prst="narVert">
                <a:fgClr>
                  <a:schemeClr val="accent2">
                    <a:lumMod val="75000"/>
                  </a:schemeClr>
                </a:fgClr>
                <a:bgClr>
                  <a:schemeClr val="bg1"/>
                </a:bgClr>
              </a:pattFill>
            </c:spPr>
          </c:dPt>
          <c:dPt>
            <c:idx val="3"/>
            <c:invertIfNegative val="0"/>
            <c:bubble3D val="0"/>
            <c:spPr>
              <a:pattFill prst="narVert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</c:spPr>
          </c:dPt>
          <c:cat>
            <c:strLit>
              <c:ptCount val="4"/>
              <c:pt idx="0">
                <c:v>Merged Market</c:v>
              </c:pt>
              <c:pt idx="1">
                <c:v>Large Group</c:v>
              </c:pt>
              <c:pt idx="2">
                <c:v>MassHealth MCOs</c:v>
              </c:pt>
              <c:pt idx="3">
                <c:v>Medicare Advantage</c:v>
              </c:pt>
            </c:strLit>
          </c:cat>
          <c:val>
            <c:numRef>
              <c:f>'8'!$B$40:$E$40</c:f>
              <c:numCache>
                <c:formatCode>"$"#,##0.00</c:formatCode>
                <c:ptCount val="4"/>
                <c:pt idx="0">
                  <c:v>4.5582222125832077</c:v>
                </c:pt>
                <c:pt idx="1">
                  <c:v>3.4415547077422559</c:v>
                </c:pt>
                <c:pt idx="2">
                  <c:v>1.4831500800277608</c:v>
                </c:pt>
                <c:pt idx="3">
                  <c:v>12.382356538643887</c:v>
                </c:pt>
              </c:numCache>
            </c:numRef>
          </c:val>
        </c:ser>
        <c:ser>
          <c:idx val="4"/>
          <c:order val="4"/>
          <c:spPr>
            <a:noFill/>
          </c:spPr>
          <c:invertIfNegative val="0"/>
          <c:cat>
            <c:strLit>
              <c:ptCount val="4"/>
              <c:pt idx="0">
                <c:v>Merged Market</c:v>
              </c:pt>
              <c:pt idx="1">
                <c:v>Large Group</c:v>
              </c:pt>
              <c:pt idx="2">
                <c:v>MassHealth MCOs</c:v>
              </c:pt>
              <c:pt idx="3">
                <c:v>Medicare Advantage</c:v>
              </c:pt>
            </c:strLit>
          </c:cat>
          <c:val>
            <c:numRef>
              <c:f>'8'!$B$41:$E$41</c:f>
              <c:numCache>
                <c:formatCode>"$"#,##0.00</c:formatCode>
                <c:ptCount val="4"/>
                <c:pt idx="0">
                  <c:v>98.79167445312595</c:v>
                </c:pt>
                <c:pt idx="1">
                  <c:v>107.42475914672819</c:v>
                </c:pt>
                <c:pt idx="2">
                  <c:v>104.23233016987108</c:v>
                </c:pt>
                <c:pt idx="3">
                  <c:v>100.89631363021793</c:v>
                </c:pt>
              </c:numCache>
            </c:numRef>
          </c:val>
        </c:ser>
        <c:ser>
          <c:idx val="5"/>
          <c:order val="5"/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1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cat>
            <c:strLit>
              <c:ptCount val="4"/>
              <c:pt idx="0">
                <c:v>Merged Market</c:v>
              </c:pt>
              <c:pt idx="1">
                <c:v>Large Group</c:v>
              </c:pt>
              <c:pt idx="2">
                <c:v>MassHealth MCOs</c:v>
              </c:pt>
              <c:pt idx="3">
                <c:v>Medicare Advantage</c:v>
              </c:pt>
            </c:strLit>
          </c:cat>
          <c:val>
            <c:numRef>
              <c:f>'8'!$B$42:$E$42</c:f>
              <c:numCache>
                <c:formatCode>"$"#,##0.00</c:formatCode>
                <c:ptCount val="4"/>
                <c:pt idx="0">
                  <c:v>46.066153566083763</c:v>
                </c:pt>
                <c:pt idx="1">
                  <c:v>38.937016950927152</c:v>
                </c:pt>
                <c:pt idx="2">
                  <c:v>27.908255041922089</c:v>
                </c:pt>
                <c:pt idx="3">
                  <c:v>78.04356184699526</c:v>
                </c:pt>
              </c:numCache>
            </c:numRef>
          </c:val>
        </c:ser>
        <c:ser>
          <c:idx val="6"/>
          <c:order val="6"/>
          <c:spPr>
            <a:solidFill>
              <a:schemeClr val="bg1"/>
            </a:solidFill>
          </c:spPr>
          <c:invertIfNegative val="0"/>
          <c:cat>
            <c:strLit>
              <c:ptCount val="4"/>
              <c:pt idx="0">
                <c:v>Merged Market</c:v>
              </c:pt>
              <c:pt idx="1">
                <c:v>Large Group</c:v>
              </c:pt>
              <c:pt idx="2">
                <c:v>MassHealth MCOs</c:v>
              </c:pt>
              <c:pt idx="3">
                <c:v>Medicare Advantage</c:v>
              </c:pt>
            </c:strLit>
          </c:cat>
          <c:val>
            <c:numRef>
              <c:f>'8'!$B$43:$E$43</c:f>
              <c:numCache>
                <c:formatCode>"$"#,##0.00</c:formatCode>
                <c:ptCount val="4"/>
                <c:pt idx="0">
                  <c:v>153.93384643391624</c:v>
                </c:pt>
                <c:pt idx="1">
                  <c:v>161.06298304907284</c:v>
                </c:pt>
                <c:pt idx="2">
                  <c:v>172.09174495807792</c:v>
                </c:pt>
                <c:pt idx="3">
                  <c:v>121.95643815300474</c:v>
                </c:pt>
              </c:numCache>
            </c:numRef>
          </c:val>
        </c:ser>
        <c:ser>
          <c:idx val="7"/>
          <c:order val="7"/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1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cat>
            <c:strLit>
              <c:ptCount val="4"/>
              <c:pt idx="0">
                <c:v>Merged Market</c:v>
              </c:pt>
              <c:pt idx="1">
                <c:v>Large Group</c:v>
              </c:pt>
              <c:pt idx="2">
                <c:v>MassHealth MCOs</c:v>
              </c:pt>
              <c:pt idx="3">
                <c:v>Medicare Advantage</c:v>
              </c:pt>
            </c:strLit>
          </c:cat>
          <c:val>
            <c:numRef>
              <c:f>'8'!$B$44:$E$44</c:f>
              <c:numCache>
                <c:formatCode>"$"#,##0.00</c:formatCode>
                <c:ptCount val="4"/>
                <c:pt idx="0">
                  <c:v>381.13264134643867</c:v>
                </c:pt>
                <c:pt idx="1">
                  <c:v>387.19662635854422</c:v>
                </c:pt>
                <c:pt idx="2">
                  <c:v>422.59211828527128</c:v>
                </c:pt>
                <c:pt idx="3">
                  <c:v>929.43082300169533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356158080"/>
        <c:axId val="356159872"/>
      </c:barChart>
      <c:catAx>
        <c:axId val="35615808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/>
          <a:lstStyle/>
          <a:p>
            <a:pPr>
              <a:defRPr sz="1600">
                <a:latin typeface="Garamond" panose="02020404030301010803" pitchFamily="18" charset="0"/>
              </a:defRPr>
            </a:pPr>
            <a:endParaRPr lang="en-US"/>
          </a:p>
        </c:txPr>
        <c:crossAx val="356159872"/>
        <c:crosses val="autoZero"/>
        <c:auto val="1"/>
        <c:lblAlgn val="ctr"/>
        <c:lblOffset val="100"/>
        <c:noMultiLvlLbl val="0"/>
      </c:catAx>
      <c:valAx>
        <c:axId val="356159872"/>
        <c:scaling>
          <c:orientation val="minMax"/>
          <c:max val="1500"/>
          <c:min val="0"/>
        </c:scaling>
        <c:delete val="1"/>
        <c:axPos val="l"/>
        <c:majorGridlines>
          <c:spPr>
            <a:ln>
              <a:noFill/>
            </a:ln>
          </c:spPr>
        </c:majorGridlines>
        <c:numFmt formatCode="&quot;$&quot;#,##0.00" sourceLinked="1"/>
        <c:majorTickMark val="out"/>
        <c:minorTickMark val="none"/>
        <c:tickLblPos val="nextTo"/>
        <c:crossAx val="356158080"/>
        <c:crosses val="autoZero"/>
        <c:crossBetween val="between"/>
        <c:majorUnit val="1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1</xdr:rowOff>
    </xdr:from>
    <xdr:to>
      <xdr:col>5</xdr:col>
      <xdr:colOff>1028699</xdr:colOff>
      <xdr:row>30</xdr:row>
      <xdr:rowOff>133350</xdr:rowOff>
    </xdr:to>
    <xdr:sp macro="" textlink="">
      <xdr:nvSpPr>
        <xdr:cNvPr id="3" name="TextBox 2"/>
        <xdr:cNvSpPr txBox="1"/>
      </xdr:nvSpPr>
      <xdr:spPr>
        <a:xfrm>
          <a:off x="180973" y="4505326"/>
          <a:ext cx="6267451" cy="1466849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aramond" panose="02020404030301010803" pitchFamily="18" charset="0"/>
            </a:rPr>
            <a:t>Source:</a:t>
          </a:r>
          <a:r>
            <a:rPr lang="en-US" sz="1100" baseline="0">
              <a:latin typeface="Garamond" panose="02020404030301010803" pitchFamily="18" charset="0"/>
            </a:rPr>
            <a:t> Annual Comprehensive Financial Statement (MA Division of Insurance payer-reported data); Oliver Wyman analysis</a:t>
          </a:r>
        </a:p>
        <a:p>
          <a:endParaRPr lang="en-US" sz="1100" baseline="0">
            <a:latin typeface="Garamond" panose="02020404030301010803" pitchFamily="18" charset="0"/>
          </a:endParaRPr>
        </a:p>
        <a:p>
          <a:r>
            <a:rPr lang="en-US" sz="1100" baseline="0">
              <a:latin typeface="Garamond" panose="02020404030301010803" pitchFamily="18" charset="0"/>
            </a:rPr>
            <a:t>Notes:  </a:t>
          </a:r>
        </a:p>
        <a:p>
          <a:endParaRPr lang="en-US" sz="1100" b="0" i="0" u="none" strike="noStrike">
            <a:solidFill>
              <a:schemeClr val="dk1"/>
            </a:solidFill>
            <a:effectLst/>
            <a:latin typeface="Garamond" panose="02020404030301010803" pitchFamily="18" charset="0"/>
            <a:ea typeface="+mn-ea"/>
            <a:cs typeface="+mn-cs"/>
          </a:endParaRP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 b="0" i="0" u="none" strike="noStrike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MLR = (Incurred Claims + QI + Fraud and Abuse Expenses) / (Premiums - Taxes - Assessments)</a:t>
          </a:r>
          <a:r>
            <a:rPr lang="en-US">
              <a:latin typeface="Garamond" panose="02020404030301010803" pitchFamily="18" charset="0"/>
            </a:rPr>
            <a:t> </a:t>
          </a:r>
          <a:endParaRPr lang="en-US" sz="1100" b="0" i="0" u="none" strike="noStrike">
            <a:solidFill>
              <a:schemeClr val="dk1"/>
            </a:solidFill>
            <a:effectLst/>
            <a:latin typeface="Garamond" panose="02020404030301010803" pitchFamily="18" charset="0"/>
            <a:ea typeface="+mn-ea"/>
            <a:cs typeface="+mn-cs"/>
          </a:endParaRP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 b="0" i="0" u="none" strike="noStrike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Merged Market = Commercial Individual and Small Group excluding GIC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 b="0" i="0" u="none" strike="noStrike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Large Group = Commercial excluding GIC &amp; FEHBP</a:t>
          </a:r>
          <a:r>
            <a:rPr lang="en-US">
              <a:latin typeface="Garamond" panose="02020404030301010803" pitchFamily="18" charset="0"/>
            </a:rPr>
            <a:t> </a:t>
          </a:r>
          <a:endParaRPr lang="en-US" sz="1100">
            <a:latin typeface="Garamond" panose="02020404030301010803" pitchFamily="18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16934</xdr:colOff>
      <xdr:row>3</xdr:row>
      <xdr:rowOff>190499</xdr:rowOff>
    </xdr:from>
    <xdr:to>
      <xdr:col>25</xdr:col>
      <xdr:colOff>107156</xdr:colOff>
      <xdr:row>54</xdr:row>
      <xdr:rowOff>47624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339989</xdr:colOff>
      <xdr:row>44</xdr:row>
      <xdr:rowOff>85989</xdr:rowOff>
    </xdr:from>
    <xdr:to>
      <xdr:col>19</xdr:col>
      <xdr:colOff>11907</xdr:colOff>
      <xdr:row>46</xdr:row>
      <xdr:rowOff>160074</xdr:rowOff>
    </xdr:to>
    <xdr:sp macro="" textlink="">
      <xdr:nvSpPr>
        <xdr:cNvPr id="4" name="TextBox 3"/>
        <xdr:cNvSpPr txBox="1"/>
      </xdr:nvSpPr>
      <xdr:spPr>
        <a:xfrm>
          <a:off x="14556052" y="8086989"/>
          <a:ext cx="2100793" cy="45508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en-US" sz="1400" b="1">
              <a:latin typeface="Garamond" panose="02020404030301010803" pitchFamily="18" charset="0"/>
            </a:rPr>
            <a:t>Quality Improvement</a:t>
          </a:r>
          <a:r>
            <a:rPr lang="en-US" sz="1400" b="1" baseline="0">
              <a:latin typeface="Garamond" panose="02020404030301010803" pitchFamily="18" charset="0"/>
            </a:rPr>
            <a:t> &amp; Fraud Detection/Recovery</a:t>
          </a:r>
          <a:endParaRPr lang="en-US" sz="1400" b="1">
            <a:latin typeface="Garamond" panose="02020404030301010803" pitchFamily="18" charset="0"/>
          </a:endParaRPr>
        </a:p>
      </xdr:txBody>
    </xdr:sp>
    <xdr:clientData/>
  </xdr:twoCellAnchor>
  <xdr:twoCellAnchor>
    <xdr:from>
      <xdr:col>15</xdr:col>
      <xdr:colOff>328081</xdr:colOff>
      <xdr:row>40</xdr:row>
      <xdr:rowOff>144201</xdr:rowOff>
    </xdr:from>
    <xdr:to>
      <xdr:col>19</xdr:col>
      <xdr:colOff>6613</xdr:colOff>
      <xdr:row>43</xdr:row>
      <xdr:rowOff>59534</xdr:rowOff>
    </xdr:to>
    <xdr:sp macro="" textlink="">
      <xdr:nvSpPr>
        <xdr:cNvPr id="5" name="TextBox 4"/>
        <xdr:cNvSpPr txBox="1"/>
      </xdr:nvSpPr>
      <xdr:spPr>
        <a:xfrm>
          <a:off x="14544144" y="7383201"/>
          <a:ext cx="2107407" cy="48683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en-US" sz="1600" b="1">
              <a:latin typeface="Garamond" panose="02020404030301010803" pitchFamily="18" charset="0"/>
            </a:rPr>
            <a:t>Administrative Expenses &amp; Taxes</a:t>
          </a:r>
        </a:p>
      </xdr:txBody>
    </xdr:sp>
    <xdr:clientData/>
  </xdr:twoCellAnchor>
  <xdr:twoCellAnchor>
    <xdr:from>
      <xdr:col>15</xdr:col>
      <xdr:colOff>358204</xdr:colOff>
      <xdr:row>33</xdr:row>
      <xdr:rowOff>51595</xdr:rowOff>
    </xdr:from>
    <xdr:to>
      <xdr:col>19</xdr:col>
      <xdr:colOff>35820</xdr:colOff>
      <xdr:row>34</xdr:row>
      <xdr:rowOff>146844</xdr:rowOff>
    </xdr:to>
    <xdr:sp macro="" textlink="">
      <xdr:nvSpPr>
        <xdr:cNvPr id="6" name="TextBox 5"/>
        <xdr:cNvSpPr txBox="1"/>
      </xdr:nvSpPr>
      <xdr:spPr>
        <a:xfrm>
          <a:off x="14574267" y="5957095"/>
          <a:ext cx="2106491" cy="2857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en-US" sz="1800" b="1">
              <a:latin typeface="Garamond" panose="02020404030301010803" pitchFamily="18" charset="0"/>
            </a:rPr>
            <a:t>Medical Claims</a:t>
          </a:r>
        </a:p>
      </xdr:txBody>
    </xdr:sp>
    <xdr:clientData/>
  </xdr:twoCellAnchor>
  <xdr:twoCellAnchor>
    <xdr:from>
      <xdr:col>19</xdr:col>
      <xdr:colOff>166688</xdr:colOff>
      <xdr:row>44</xdr:row>
      <xdr:rowOff>11906</xdr:rowOff>
    </xdr:from>
    <xdr:to>
      <xdr:col>24</xdr:col>
      <xdr:colOff>488157</xdr:colOff>
      <xdr:row>45</xdr:row>
      <xdr:rowOff>142874</xdr:rowOff>
    </xdr:to>
    <xdr:sp macro="" textlink="">
      <xdr:nvSpPr>
        <xdr:cNvPr id="7" name="TextBox 6"/>
        <xdr:cNvSpPr txBox="1"/>
      </xdr:nvSpPr>
      <xdr:spPr>
        <a:xfrm>
          <a:off x="16811626" y="8012906"/>
          <a:ext cx="3357562" cy="3214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en-US" sz="2000" b="0">
              <a:latin typeface="Garamond" panose="02020404030301010803" pitchFamily="18" charset="0"/>
            </a:rPr>
            <a:t>   $5          $3            $1          $12</a:t>
          </a:r>
        </a:p>
      </xdr:txBody>
    </xdr:sp>
    <xdr:clientData/>
  </xdr:twoCellAnchor>
  <xdr:twoCellAnchor>
    <xdr:from>
      <xdr:col>19</xdr:col>
      <xdr:colOff>178593</xdr:colOff>
      <xdr:row>39</xdr:row>
      <xdr:rowOff>154779</xdr:rowOff>
    </xdr:from>
    <xdr:to>
      <xdr:col>21</xdr:col>
      <xdr:colOff>464344</xdr:colOff>
      <xdr:row>41</xdr:row>
      <xdr:rowOff>35718</xdr:rowOff>
    </xdr:to>
    <xdr:sp macro="" textlink="">
      <xdr:nvSpPr>
        <xdr:cNvPr id="8" name="TextBox 7"/>
        <xdr:cNvSpPr txBox="1"/>
      </xdr:nvSpPr>
      <xdr:spPr>
        <a:xfrm>
          <a:off x="16823531" y="7203279"/>
          <a:ext cx="1500188" cy="2619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en-US" sz="2000" b="0">
              <a:latin typeface="Garamond" panose="02020404030301010803" pitchFamily="18" charset="0"/>
            </a:rPr>
            <a:t> $46         $39    </a:t>
          </a:r>
        </a:p>
      </xdr:txBody>
    </xdr:sp>
    <xdr:clientData/>
  </xdr:twoCellAnchor>
  <xdr:twoCellAnchor>
    <xdr:from>
      <xdr:col>22</xdr:col>
      <xdr:colOff>250030</xdr:colOff>
      <xdr:row>40</xdr:row>
      <xdr:rowOff>23813</xdr:rowOff>
    </xdr:from>
    <xdr:to>
      <xdr:col>23</xdr:col>
      <xdr:colOff>166686</xdr:colOff>
      <xdr:row>41</xdr:row>
      <xdr:rowOff>154781</xdr:rowOff>
    </xdr:to>
    <xdr:sp macro="" textlink="">
      <xdr:nvSpPr>
        <xdr:cNvPr id="9" name="TextBox 8"/>
        <xdr:cNvSpPr txBox="1"/>
      </xdr:nvSpPr>
      <xdr:spPr>
        <a:xfrm>
          <a:off x="18716624" y="7262813"/>
          <a:ext cx="523875" cy="3214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en-US" sz="2000" b="0">
              <a:latin typeface="Garamond" panose="02020404030301010803" pitchFamily="18" charset="0"/>
            </a:rPr>
            <a:t> $28</a:t>
          </a:r>
        </a:p>
      </xdr:txBody>
    </xdr:sp>
    <xdr:clientData/>
  </xdr:twoCellAnchor>
  <xdr:twoCellAnchor>
    <xdr:from>
      <xdr:col>23</xdr:col>
      <xdr:colOff>547687</xdr:colOff>
      <xdr:row>38</xdr:row>
      <xdr:rowOff>119062</xdr:rowOff>
    </xdr:from>
    <xdr:to>
      <xdr:col>24</xdr:col>
      <xdr:colOff>476250</xdr:colOff>
      <xdr:row>40</xdr:row>
      <xdr:rowOff>23811</xdr:rowOff>
    </xdr:to>
    <xdr:sp macro="" textlink="">
      <xdr:nvSpPr>
        <xdr:cNvPr id="10" name="TextBox 9"/>
        <xdr:cNvSpPr txBox="1"/>
      </xdr:nvSpPr>
      <xdr:spPr>
        <a:xfrm>
          <a:off x="19621500" y="6977062"/>
          <a:ext cx="535781" cy="2857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en-US" sz="2000" b="0">
              <a:latin typeface="Garamond" panose="02020404030301010803" pitchFamily="18" charset="0"/>
            </a:rPr>
            <a:t> $78</a:t>
          </a:r>
        </a:p>
      </xdr:txBody>
    </xdr:sp>
    <xdr:clientData/>
  </xdr:twoCellAnchor>
  <xdr:twoCellAnchor>
    <xdr:from>
      <xdr:col>19</xdr:col>
      <xdr:colOff>190499</xdr:colOff>
      <xdr:row>23</xdr:row>
      <xdr:rowOff>0</xdr:rowOff>
    </xdr:from>
    <xdr:to>
      <xdr:col>21</xdr:col>
      <xdr:colOff>440529</xdr:colOff>
      <xdr:row>24</xdr:row>
      <xdr:rowOff>130968</xdr:rowOff>
    </xdr:to>
    <xdr:sp macro="" textlink="">
      <xdr:nvSpPr>
        <xdr:cNvPr id="11" name="TextBox 10"/>
        <xdr:cNvSpPr txBox="1"/>
      </xdr:nvSpPr>
      <xdr:spPr>
        <a:xfrm>
          <a:off x="16835437" y="4000500"/>
          <a:ext cx="1464467" cy="3214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en-US" sz="2000" b="0">
              <a:latin typeface="Garamond" panose="02020404030301010803" pitchFamily="18" charset="0"/>
            </a:rPr>
            <a:t> $381      $387  </a:t>
          </a:r>
        </a:p>
      </xdr:txBody>
    </xdr:sp>
    <xdr:clientData/>
  </xdr:twoCellAnchor>
  <xdr:twoCellAnchor>
    <xdr:from>
      <xdr:col>22</xdr:col>
      <xdr:colOff>178593</xdr:colOff>
      <xdr:row>21</xdr:row>
      <xdr:rowOff>178594</xdr:rowOff>
    </xdr:from>
    <xdr:to>
      <xdr:col>23</xdr:col>
      <xdr:colOff>178593</xdr:colOff>
      <xdr:row>23</xdr:row>
      <xdr:rowOff>119062</xdr:rowOff>
    </xdr:to>
    <xdr:sp macro="" textlink="">
      <xdr:nvSpPr>
        <xdr:cNvPr id="12" name="TextBox 11"/>
        <xdr:cNvSpPr txBox="1"/>
      </xdr:nvSpPr>
      <xdr:spPr>
        <a:xfrm>
          <a:off x="18645187" y="3798094"/>
          <a:ext cx="607219" cy="3214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en-US" sz="2000" b="0">
              <a:latin typeface="Garamond" panose="02020404030301010803" pitchFamily="18" charset="0"/>
            </a:rPr>
            <a:t> $423</a:t>
          </a:r>
        </a:p>
      </xdr:txBody>
    </xdr:sp>
    <xdr:clientData/>
  </xdr:twoCellAnchor>
  <xdr:twoCellAnchor>
    <xdr:from>
      <xdr:col>23</xdr:col>
      <xdr:colOff>500062</xdr:colOff>
      <xdr:row>6</xdr:row>
      <xdr:rowOff>71439</xdr:rowOff>
    </xdr:from>
    <xdr:to>
      <xdr:col>24</xdr:col>
      <xdr:colOff>500063</xdr:colOff>
      <xdr:row>7</xdr:row>
      <xdr:rowOff>166687</xdr:rowOff>
    </xdr:to>
    <xdr:sp macro="" textlink="">
      <xdr:nvSpPr>
        <xdr:cNvPr id="13" name="TextBox 12"/>
        <xdr:cNvSpPr txBox="1"/>
      </xdr:nvSpPr>
      <xdr:spPr>
        <a:xfrm>
          <a:off x="19573875" y="833439"/>
          <a:ext cx="607219" cy="2857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en-US" sz="2000" b="0">
              <a:latin typeface="Garamond" panose="02020404030301010803" pitchFamily="18" charset="0"/>
            </a:rPr>
            <a:t> $929</a:t>
          </a:r>
        </a:p>
      </xdr:txBody>
    </xdr:sp>
    <xdr:clientData/>
  </xdr:twoCellAnchor>
  <xdr:twoCellAnchor>
    <xdr:from>
      <xdr:col>15</xdr:col>
      <xdr:colOff>309562</xdr:colOff>
      <xdr:row>48</xdr:row>
      <xdr:rowOff>35719</xdr:rowOff>
    </xdr:from>
    <xdr:to>
      <xdr:col>18</xdr:col>
      <xdr:colOff>588699</xdr:colOff>
      <xdr:row>49</xdr:row>
      <xdr:rowOff>107156</xdr:rowOff>
    </xdr:to>
    <xdr:sp macro="" textlink="">
      <xdr:nvSpPr>
        <xdr:cNvPr id="14" name="TextBox 13"/>
        <xdr:cNvSpPr txBox="1"/>
      </xdr:nvSpPr>
      <xdr:spPr>
        <a:xfrm>
          <a:off x="14525625" y="8798719"/>
          <a:ext cx="2100793" cy="26193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en-US" sz="1400" b="1">
              <a:latin typeface="Garamond" panose="02020404030301010803" pitchFamily="18" charset="0"/>
            </a:rPr>
            <a:t>Profit/Loss</a:t>
          </a:r>
        </a:p>
      </xdr:txBody>
    </xdr:sp>
    <xdr:clientData/>
  </xdr:twoCellAnchor>
  <xdr:twoCellAnchor>
    <xdr:from>
      <xdr:col>0</xdr:col>
      <xdr:colOff>0</xdr:colOff>
      <xdr:row>24</xdr:row>
      <xdr:rowOff>0</xdr:rowOff>
    </xdr:from>
    <xdr:to>
      <xdr:col>3</xdr:col>
      <xdr:colOff>866775</xdr:colOff>
      <xdr:row>30</xdr:row>
      <xdr:rowOff>28575</xdr:rowOff>
    </xdr:to>
    <xdr:sp macro="" textlink="">
      <xdr:nvSpPr>
        <xdr:cNvPr id="15" name="TextBox 14"/>
        <xdr:cNvSpPr txBox="1"/>
      </xdr:nvSpPr>
      <xdr:spPr>
        <a:xfrm>
          <a:off x="178594" y="4881563"/>
          <a:ext cx="7010400" cy="1171575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aramond" panose="02020404030301010803" pitchFamily="18" charset="0"/>
            </a:rPr>
            <a:t>Source:</a:t>
          </a:r>
          <a:r>
            <a:rPr lang="en-US" sz="1100" baseline="0">
              <a:latin typeface="Garamond" panose="02020404030301010803" pitchFamily="18" charset="0"/>
            </a:rPr>
            <a:t> Annual Comprehensive Financial Statement (MA Division of Insurance payer-reported data); Oliver Wyman analysis</a:t>
          </a:r>
        </a:p>
        <a:p>
          <a:endParaRPr lang="en-US" sz="1100" baseline="0">
            <a:latin typeface="Garamond" panose="02020404030301010803" pitchFamily="18" charset="0"/>
          </a:endParaRPr>
        </a:p>
        <a:p>
          <a:r>
            <a:rPr lang="en-US" sz="1100" baseline="0">
              <a:latin typeface="Garamond" panose="02020404030301010803" pitchFamily="18" charset="0"/>
            </a:rPr>
            <a:t>Notes:  </a:t>
          </a:r>
        </a:p>
        <a:p>
          <a:endParaRPr lang="en-US" sz="1100" b="0" i="0" u="none" strike="noStrike">
            <a:solidFill>
              <a:schemeClr val="dk1"/>
            </a:solidFill>
            <a:effectLst/>
            <a:latin typeface="Garamond" panose="02020404030301010803" pitchFamily="18" charset="0"/>
            <a:ea typeface="+mn-ea"/>
            <a:cs typeface="+mn-cs"/>
          </a:endParaRP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 b="0" i="0" u="none" strike="noStrike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Retention = Admin Expenses + Marketing + Commissions + Taxes - Investments + Net Income Gain/Loss Retention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 b="0" i="0" u="none" strike="noStrike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Retention = Premium - Incurred Claims</a:t>
          </a:r>
          <a:r>
            <a:rPr lang="en-US">
              <a:latin typeface="Garamond" panose="02020404030301010803" pitchFamily="18" charset="0"/>
            </a:rPr>
            <a:t> </a:t>
          </a:r>
          <a:endParaRPr lang="en-US" sz="1100">
            <a:latin typeface="Garamond" panose="02020404030301010803" pitchFamily="18" charset="0"/>
          </a:endParaRPr>
        </a:p>
      </xdr:txBody>
    </xdr:sp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0.04474</cdr:x>
      <cdr:y>0.86098</cdr:y>
    </cdr:from>
    <cdr:to>
      <cdr:x>0.9426</cdr:x>
      <cdr:y>0.88817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167028" y="8405814"/>
          <a:ext cx="3352194" cy="2654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000" b="0">
              <a:latin typeface="Garamond" panose="02020404030301010803" pitchFamily="18" charset="0"/>
            </a:rPr>
            <a:t>  -$3         $11         -$6          $13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19051</xdr:colOff>
      <xdr:row>10</xdr:row>
      <xdr:rowOff>0</xdr:rowOff>
    </xdr:from>
    <xdr:to>
      <xdr:col>12</xdr:col>
      <xdr:colOff>19051</xdr:colOff>
      <xdr:row>28</xdr:row>
      <xdr:rowOff>171450</xdr:rowOff>
    </xdr:to>
    <xdr:sp macro="" textlink="">
      <xdr:nvSpPr>
        <xdr:cNvPr id="2" name="Rectangle 1"/>
        <xdr:cNvSpPr/>
      </xdr:nvSpPr>
      <xdr:spPr>
        <a:xfrm>
          <a:off x="1238251" y="1143000"/>
          <a:ext cx="6096000" cy="3600450"/>
        </a:xfrm>
        <a:prstGeom prst="rect">
          <a:avLst/>
        </a:prstGeom>
        <a:solidFill>
          <a:schemeClr val="bg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340179</xdr:colOff>
      <xdr:row>10</xdr:row>
      <xdr:rowOff>9525</xdr:rowOff>
    </xdr:from>
    <xdr:to>
      <xdr:col>8</xdr:col>
      <xdr:colOff>342900</xdr:colOff>
      <xdr:row>28</xdr:row>
      <xdr:rowOff>176893</xdr:rowOff>
    </xdr:to>
    <xdr:cxnSp macro="">
      <xdr:nvCxnSpPr>
        <xdr:cNvPr id="3" name="Straight Connector 2"/>
        <xdr:cNvCxnSpPr/>
      </xdr:nvCxnSpPr>
      <xdr:spPr>
        <a:xfrm flipH="1">
          <a:off x="5216979" y="1152525"/>
          <a:ext cx="2721" cy="3596368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346982</xdr:colOff>
      <xdr:row>19</xdr:row>
      <xdr:rowOff>78921</xdr:rowOff>
    </xdr:from>
    <xdr:to>
      <xdr:col>12</xdr:col>
      <xdr:colOff>19051</xdr:colOff>
      <xdr:row>19</xdr:row>
      <xdr:rowOff>78921</xdr:rowOff>
    </xdr:to>
    <xdr:cxnSp macro="">
      <xdr:nvCxnSpPr>
        <xdr:cNvPr id="4" name="Straight Connector 3"/>
        <xdr:cNvCxnSpPr>
          <a:stCxn id="2" idx="3"/>
        </xdr:cNvCxnSpPr>
      </xdr:nvCxnSpPr>
      <xdr:spPr>
        <a:xfrm flipH="1" flipV="1">
          <a:off x="5223782" y="2936421"/>
          <a:ext cx="2110469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27217</xdr:colOff>
      <xdr:row>17</xdr:row>
      <xdr:rowOff>149679</xdr:rowOff>
    </xdr:from>
    <xdr:to>
      <xdr:col>7</xdr:col>
      <xdr:colOff>442232</xdr:colOff>
      <xdr:row>17</xdr:row>
      <xdr:rowOff>149679</xdr:rowOff>
    </xdr:to>
    <xdr:cxnSp macro="">
      <xdr:nvCxnSpPr>
        <xdr:cNvPr id="5" name="Straight Connector 4"/>
        <xdr:cNvCxnSpPr/>
      </xdr:nvCxnSpPr>
      <xdr:spPr>
        <a:xfrm flipH="1">
          <a:off x="1246417" y="2626179"/>
          <a:ext cx="3463015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61230</xdr:colOff>
      <xdr:row>10</xdr:row>
      <xdr:rowOff>34019</xdr:rowOff>
    </xdr:from>
    <xdr:to>
      <xdr:col>7</xdr:col>
      <xdr:colOff>360589</xdr:colOff>
      <xdr:row>12</xdr:row>
      <xdr:rowOff>1</xdr:rowOff>
    </xdr:to>
    <xdr:sp macro="" textlink="">
      <xdr:nvSpPr>
        <xdr:cNvPr id="6" name="TextBox 5"/>
        <xdr:cNvSpPr txBox="1"/>
      </xdr:nvSpPr>
      <xdr:spPr>
        <a:xfrm>
          <a:off x="1280430" y="1177019"/>
          <a:ext cx="3347359" cy="3469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>
              <a:solidFill>
                <a:schemeClr val="tx2">
                  <a:lumMod val="75000"/>
                </a:schemeClr>
              </a:solidFill>
              <a:latin typeface="Garamond" panose="02020404030301010803" pitchFamily="18" charset="0"/>
            </a:rPr>
            <a:t>Fully-Insured</a:t>
          </a:r>
        </a:p>
      </xdr:txBody>
    </xdr:sp>
    <xdr:clientData/>
  </xdr:twoCellAnchor>
  <xdr:twoCellAnchor>
    <xdr:from>
      <xdr:col>2</xdr:col>
      <xdr:colOff>54427</xdr:colOff>
      <xdr:row>17</xdr:row>
      <xdr:rowOff>170090</xdr:rowOff>
    </xdr:from>
    <xdr:to>
      <xdr:col>7</xdr:col>
      <xdr:colOff>299357</xdr:colOff>
      <xdr:row>19</xdr:row>
      <xdr:rowOff>136072</xdr:rowOff>
    </xdr:to>
    <xdr:sp macro="" textlink="">
      <xdr:nvSpPr>
        <xdr:cNvPr id="7" name="TextBox 6"/>
        <xdr:cNvSpPr txBox="1"/>
      </xdr:nvSpPr>
      <xdr:spPr>
        <a:xfrm>
          <a:off x="1273627" y="2646590"/>
          <a:ext cx="3292930" cy="3469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>
              <a:solidFill>
                <a:schemeClr val="tx2">
                  <a:lumMod val="50000"/>
                </a:schemeClr>
              </a:solidFill>
              <a:latin typeface="Garamond" panose="02020404030301010803" pitchFamily="18" charset="0"/>
            </a:rPr>
            <a:t>Self-Insured</a:t>
          </a:r>
        </a:p>
      </xdr:txBody>
    </xdr:sp>
    <xdr:clientData/>
  </xdr:twoCellAnchor>
  <xdr:twoCellAnchor>
    <xdr:from>
      <xdr:col>3</xdr:col>
      <xdr:colOff>312965</xdr:colOff>
      <xdr:row>13</xdr:row>
      <xdr:rowOff>61232</xdr:rowOff>
    </xdr:from>
    <xdr:to>
      <xdr:col>3</xdr:col>
      <xdr:colOff>312966</xdr:colOff>
      <xdr:row>17</xdr:row>
      <xdr:rowOff>153217</xdr:rowOff>
    </xdr:to>
    <xdr:cxnSp macro="">
      <xdr:nvCxnSpPr>
        <xdr:cNvPr id="8" name="Straight Connector 7"/>
        <xdr:cNvCxnSpPr/>
      </xdr:nvCxnSpPr>
      <xdr:spPr>
        <a:xfrm flipH="1" flipV="1">
          <a:off x="2141765" y="1775732"/>
          <a:ext cx="1" cy="853985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61231</xdr:colOff>
      <xdr:row>12</xdr:row>
      <xdr:rowOff>120765</xdr:rowOff>
    </xdr:from>
    <xdr:to>
      <xdr:col>3</xdr:col>
      <xdr:colOff>265339</xdr:colOff>
      <xdr:row>15</xdr:row>
      <xdr:rowOff>18711</xdr:rowOff>
    </xdr:to>
    <xdr:sp macro="" textlink="">
      <xdr:nvSpPr>
        <xdr:cNvPr id="9" name="TextBox 8"/>
        <xdr:cNvSpPr txBox="1"/>
      </xdr:nvSpPr>
      <xdr:spPr>
        <a:xfrm>
          <a:off x="1275669" y="2025765"/>
          <a:ext cx="811326" cy="46944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en-US" sz="1600" b="1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Merged Market</a:t>
          </a:r>
        </a:p>
      </xdr:txBody>
    </xdr:sp>
    <xdr:clientData/>
  </xdr:twoCellAnchor>
  <xdr:twoCellAnchor>
    <xdr:from>
      <xdr:col>3</xdr:col>
      <xdr:colOff>413318</xdr:colOff>
      <xdr:row>13</xdr:row>
      <xdr:rowOff>15309</xdr:rowOff>
    </xdr:from>
    <xdr:to>
      <xdr:col>8</xdr:col>
      <xdr:colOff>202407</xdr:colOff>
      <xdr:row>14</xdr:row>
      <xdr:rowOff>62933</xdr:rowOff>
    </xdr:to>
    <xdr:sp macro="" textlink="">
      <xdr:nvSpPr>
        <xdr:cNvPr id="10" name="TextBox 9"/>
        <xdr:cNvSpPr txBox="1"/>
      </xdr:nvSpPr>
      <xdr:spPr>
        <a:xfrm>
          <a:off x="2234974" y="2110809"/>
          <a:ext cx="2825183" cy="2381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en-US" sz="1600" b="1">
              <a:solidFill>
                <a:schemeClr val="tx2">
                  <a:lumMod val="75000"/>
                </a:schemeClr>
              </a:solidFill>
              <a:latin typeface="Garamond" panose="02020404030301010803" pitchFamily="18" charset="0"/>
            </a:rPr>
            <a:t>Large Group</a:t>
          </a:r>
        </a:p>
      </xdr:txBody>
    </xdr:sp>
    <xdr:clientData/>
  </xdr:twoCellAnchor>
  <xdr:twoCellAnchor>
    <xdr:from>
      <xdr:col>2</xdr:col>
      <xdr:colOff>25513</xdr:colOff>
      <xdr:row>8</xdr:row>
      <xdr:rowOff>35720</xdr:rowOff>
    </xdr:from>
    <xdr:to>
      <xdr:col>8</xdr:col>
      <xdr:colOff>331674</xdr:colOff>
      <xdr:row>9</xdr:row>
      <xdr:rowOff>96951</xdr:rowOff>
    </xdr:to>
    <xdr:sp macro="" textlink="">
      <xdr:nvSpPr>
        <xdr:cNvPr id="11" name="TextBox 10"/>
        <xdr:cNvSpPr txBox="1"/>
      </xdr:nvSpPr>
      <xdr:spPr>
        <a:xfrm>
          <a:off x="1239951" y="1178720"/>
          <a:ext cx="4592411" cy="2517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600">
              <a:latin typeface="Garamond" panose="02020404030301010803" pitchFamily="18" charset="0"/>
            </a:rPr>
            <a:t>PRIVATE</a:t>
          </a:r>
          <a:r>
            <a:rPr lang="en-US" sz="1600" baseline="0">
              <a:latin typeface="Garamond" panose="02020404030301010803" pitchFamily="18" charset="0"/>
            </a:rPr>
            <a:t> COVERAGE</a:t>
          </a:r>
          <a:endParaRPr lang="en-US" sz="1600">
            <a:latin typeface="Garamond" panose="02020404030301010803" pitchFamily="18" charset="0"/>
          </a:endParaRPr>
        </a:p>
      </xdr:txBody>
    </xdr:sp>
    <xdr:clientData/>
  </xdr:twoCellAnchor>
  <xdr:twoCellAnchor>
    <xdr:from>
      <xdr:col>8</xdr:col>
      <xdr:colOff>326571</xdr:colOff>
      <xdr:row>8</xdr:row>
      <xdr:rowOff>35719</xdr:rowOff>
    </xdr:from>
    <xdr:to>
      <xdr:col>12</xdr:col>
      <xdr:colOff>34018</xdr:colOff>
      <xdr:row>9</xdr:row>
      <xdr:rowOff>130969</xdr:rowOff>
    </xdr:to>
    <xdr:sp macro="" textlink="">
      <xdr:nvSpPr>
        <xdr:cNvPr id="12" name="TextBox 11"/>
        <xdr:cNvSpPr txBox="1"/>
      </xdr:nvSpPr>
      <xdr:spPr>
        <a:xfrm>
          <a:off x="5827259" y="1178719"/>
          <a:ext cx="2564947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600">
              <a:latin typeface="Garamond" panose="02020404030301010803" pitchFamily="18" charset="0"/>
            </a:rPr>
            <a:t>PUBLIC</a:t>
          </a:r>
          <a:r>
            <a:rPr lang="en-US" sz="1600" baseline="0">
              <a:latin typeface="Garamond" panose="02020404030301010803" pitchFamily="18" charset="0"/>
            </a:rPr>
            <a:t> COVERAGE</a:t>
          </a:r>
          <a:endParaRPr lang="en-US" sz="1600">
            <a:latin typeface="Garamond" panose="02020404030301010803" pitchFamily="18" charset="0"/>
          </a:endParaRPr>
        </a:p>
      </xdr:txBody>
    </xdr:sp>
    <xdr:clientData/>
  </xdr:twoCellAnchor>
  <xdr:twoCellAnchor>
    <xdr:from>
      <xdr:col>8</xdr:col>
      <xdr:colOff>394159</xdr:colOff>
      <xdr:row>19</xdr:row>
      <xdr:rowOff>120616</xdr:rowOff>
    </xdr:from>
    <xdr:to>
      <xdr:col>9</xdr:col>
      <xdr:colOff>81194</xdr:colOff>
      <xdr:row>28</xdr:row>
      <xdr:rowOff>88446</xdr:rowOff>
    </xdr:to>
    <xdr:sp macro="" textlink="">
      <xdr:nvSpPr>
        <xdr:cNvPr id="13" name="TextBox 12"/>
        <xdr:cNvSpPr txBox="1"/>
      </xdr:nvSpPr>
      <xdr:spPr>
        <a:xfrm rot="16200000">
          <a:off x="4578112" y="3670963"/>
          <a:ext cx="1682330" cy="2966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600" b="1">
              <a:solidFill>
                <a:schemeClr val="accent2">
                  <a:lumMod val="75000"/>
                </a:schemeClr>
              </a:solidFill>
              <a:latin typeface="Garamond" panose="02020404030301010803" pitchFamily="18" charset="0"/>
            </a:rPr>
            <a:t>MASSHEALTH</a:t>
          </a:r>
        </a:p>
      </xdr:txBody>
    </xdr:sp>
    <xdr:clientData/>
  </xdr:twoCellAnchor>
  <xdr:twoCellAnchor>
    <xdr:from>
      <xdr:col>8</xdr:col>
      <xdr:colOff>394610</xdr:colOff>
      <xdr:row>10</xdr:row>
      <xdr:rowOff>61232</xdr:rowOff>
    </xdr:from>
    <xdr:to>
      <xdr:col>9</xdr:col>
      <xdr:colOff>81645</xdr:colOff>
      <xdr:row>19</xdr:row>
      <xdr:rowOff>29062</xdr:rowOff>
    </xdr:to>
    <xdr:sp macro="" textlink="">
      <xdr:nvSpPr>
        <xdr:cNvPr id="14" name="TextBox 13"/>
        <xdr:cNvSpPr txBox="1"/>
      </xdr:nvSpPr>
      <xdr:spPr>
        <a:xfrm rot="16200000">
          <a:off x="4578563" y="1897079"/>
          <a:ext cx="1682330" cy="2966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600" b="1">
              <a:solidFill>
                <a:schemeClr val="accent3">
                  <a:lumMod val="75000"/>
                </a:schemeClr>
              </a:solidFill>
              <a:latin typeface="Garamond" panose="02020404030301010803" pitchFamily="18" charset="0"/>
            </a:rPr>
            <a:t>MEDICARE</a:t>
          </a:r>
        </a:p>
      </xdr:txBody>
    </xdr:sp>
    <xdr:clientData/>
  </xdr:twoCellAnchor>
  <xdr:twoCellAnchor>
    <xdr:from>
      <xdr:col>9</xdr:col>
      <xdr:colOff>204107</xdr:colOff>
      <xdr:row>16</xdr:row>
      <xdr:rowOff>25515</xdr:rowOff>
    </xdr:from>
    <xdr:to>
      <xdr:col>12</xdr:col>
      <xdr:colOff>0</xdr:colOff>
      <xdr:row>16</xdr:row>
      <xdr:rowOff>25515</xdr:rowOff>
    </xdr:to>
    <xdr:cxnSp macro="">
      <xdr:nvCxnSpPr>
        <xdr:cNvPr id="15" name="Straight Connector 14"/>
        <xdr:cNvCxnSpPr/>
      </xdr:nvCxnSpPr>
      <xdr:spPr>
        <a:xfrm flipH="1">
          <a:off x="5669076" y="2692515"/>
          <a:ext cx="1617549" cy="0"/>
        </a:xfrm>
        <a:prstGeom prst="line">
          <a:avLst/>
        </a:prstGeom>
        <a:ln w="9525">
          <a:solidFill>
            <a:schemeClr val="accent3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231322</xdr:colOff>
      <xdr:row>23</xdr:row>
      <xdr:rowOff>0</xdr:rowOff>
    </xdr:from>
    <xdr:to>
      <xdr:col>12</xdr:col>
      <xdr:colOff>27215</xdr:colOff>
      <xdr:row>23</xdr:row>
      <xdr:rowOff>0</xdr:rowOff>
    </xdr:to>
    <xdr:cxnSp macro="">
      <xdr:nvCxnSpPr>
        <xdr:cNvPr id="16" name="Straight Connector 15"/>
        <xdr:cNvCxnSpPr/>
      </xdr:nvCxnSpPr>
      <xdr:spPr>
        <a:xfrm flipH="1">
          <a:off x="5717722" y="3619500"/>
          <a:ext cx="1624693" cy="0"/>
        </a:xfrm>
        <a:prstGeom prst="line">
          <a:avLst/>
        </a:prstGeom>
        <a:ln w="9525">
          <a:solidFill>
            <a:schemeClr val="accent2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170089</xdr:colOff>
      <xdr:row>16</xdr:row>
      <xdr:rowOff>45147</xdr:rowOff>
    </xdr:from>
    <xdr:to>
      <xdr:col>12</xdr:col>
      <xdr:colOff>6805</xdr:colOff>
      <xdr:row>17</xdr:row>
      <xdr:rowOff>47625</xdr:rowOff>
    </xdr:to>
    <xdr:sp macro="" textlink="">
      <xdr:nvSpPr>
        <xdr:cNvPr id="17" name="TextBox 16"/>
        <xdr:cNvSpPr txBox="1"/>
      </xdr:nvSpPr>
      <xdr:spPr>
        <a:xfrm>
          <a:off x="5635058" y="2712147"/>
          <a:ext cx="1658372" cy="19297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r>
            <a:rPr lang="en-US" sz="1400" b="0">
              <a:solidFill>
                <a:schemeClr val="accent3">
                  <a:lumMod val="75000"/>
                </a:schemeClr>
              </a:solidFill>
              <a:latin typeface="Garamond" panose="02020404030301010803" pitchFamily="18" charset="0"/>
            </a:rPr>
            <a:t>Commercial:</a:t>
          </a:r>
          <a:r>
            <a:rPr lang="en-US" sz="1400" b="0" baseline="0">
              <a:solidFill>
                <a:schemeClr val="accent3">
                  <a:lumMod val="75000"/>
                </a:schemeClr>
              </a:solidFill>
              <a:latin typeface="Garamond" panose="02020404030301010803" pitchFamily="18" charset="0"/>
            </a:rPr>
            <a:t>  </a:t>
          </a:r>
          <a:r>
            <a:rPr lang="en-US" sz="1400" b="1" baseline="0">
              <a:solidFill>
                <a:schemeClr val="accent3">
                  <a:lumMod val="75000"/>
                </a:schemeClr>
              </a:solidFill>
              <a:latin typeface="Garamond" panose="02020404030301010803" pitchFamily="18" charset="0"/>
            </a:rPr>
            <a:t>Med. Adv.</a:t>
          </a:r>
          <a:endParaRPr lang="en-US" sz="1400" b="1">
            <a:solidFill>
              <a:schemeClr val="accent3">
                <a:lumMod val="75000"/>
              </a:schemeClr>
            </a:solidFill>
            <a:latin typeface="Garamond" panose="02020404030301010803" pitchFamily="18" charset="0"/>
          </a:endParaRPr>
        </a:p>
      </xdr:txBody>
    </xdr:sp>
    <xdr:clientData/>
  </xdr:twoCellAnchor>
  <xdr:twoCellAnchor>
    <xdr:from>
      <xdr:col>9</xdr:col>
      <xdr:colOff>190499</xdr:colOff>
      <xdr:row>10</xdr:row>
      <xdr:rowOff>61232</xdr:rowOff>
    </xdr:from>
    <xdr:to>
      <xdr:col>11</xdr:col>
      <xdr:colOff>571499</xdr:colOff>
      <xdr:row>11</xdr:row>
      <xdr:rowOff>63710</xdr:rowOff>
    </xdr:to>
    <xdr:sp macro="" textlink="">
      <xdr:nvSpPr>
        <xdr:cNvPr id="18" name="TextBox 17"/>
        <xdr:cNvSpPr txBox="1"/>
      </xdr:nvSpPr>
      <xdr:spPr>
        <a:xfrm>
          <a:off x="5676899" y="1204232"/>
          <a:ext cx="1600200" cy="19297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r>
            <a:rPr lang="en-US" sz="1400" b="1">
              <a:solidFill>
                <a:schemeClr val="accent3">
                  <a:lumMod val="75000"/>
                </a:schemeClr>
              </a:solidFill>
              <a:latin typeface="Garamond" panose="02020404030301010803" pitchFamily="18" charset="0"/>
            </a:rPr>
            <a:t>FFS</a:t>
          </a:r>
          <a:endParaRPr lang="en-US" sz="1200" b="1">
            <a:solidFill>
              <a:schemeClr val="accent3">
                <a:lumMod val="75000"/>
              </a:schemeClr>
            </a:solidFill>
            <a:latin typeface="Garamond" panose="02020404030301010803" pitchFamily="18" charset="0"/>
          </a:endParaRPr>
        </a:p>
      </xdr:txBody>
    </xdr:sp>
    <xdr:clientData/>
  </xdr:twoCellAnchor>
  <xdr:twoCellAnchor>
    <xdr:from>
      <xdr:col>9</xdr:col>
      <xdr:colOff>197304</xdr:colOff>
      <xdr:row>19</xdr:row>
      <xdr:rowOff>115661</xdr:rowOff>
    </xdr:from>
    <xdr:to>
      <xdr:col>11</xdr:col>
      <xdr:colOff>605519</xdr:colOff>
      <xdr:row>20</xdr:row>
      <xdr:rowOff>118139</xdr:rowOff>
    </xdr:to>
    <xdr:sp macro="" textlink="">
      <xdr:nvSpPr>
        <xdr:cNvPr id="19" name="TextBox 18"/>
        <xdr:cNvSpPr txBox="1"/>
      </xdr:nvSpPr>
      <xdr:spPr>
        <a:xfrm>
          <a:off x="5683704" y="2973161"/>
          <a:ext cx="1627415" cy="19297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r>
            <a:rPr lang="en-US" sz="1400" b="1">
              <a:solidFill>
                <a:schemeClr val="accent2">
                  <a:lumMod val="75000"/>
                </a:schemeClr>
              </a:solidFill>
              <a:latin typeface="Garamond" panose="02020404030301010803" pitchFamily="18" charset="0"/>
            </a:rPr>
            <a:t>PCC Plan +</a:t>
          </a:r>
          <a:r>
            <a:rPr lang="en-US" sz="1400" b="1" baseline="0">
              <a:solidFill>
                <a:schemeClr val="accent2">
                  <a:lumMod val="75000"/>
                </a:schemeClr>
              </a:solidFill>
              <a:latin typeface="Garamond" panose="02020404030301010803" pitchFamily="18" charset="0"/>
            </a:rPr>
            <a:t> FFS</a:t>
          </a:r>
          <a:endParaRPr lang="en-US" sz="1400" b="1">
            <a:solidFill>
              <a:schemeClr val="accent2">
                <a:lumMod val="75000"/>
              </a:schemeClr>
            </a:solidFill>
            <a:latin typeface="Garamond" panose="02020404030301010803" pitchFamily="18" charset="0"/>
          </a:endParaRPr>
        </a:p>
      </xdr:txBody>
    </xdr:sp>
    <xdr:clientData/>
  </xdr:twoCellAnchor>
  <xdr:twoCellAnchor>
    <xdr:from>
      <xdr:col>9</xdr:col>
      <xdr:colOff>183696</xdr:colOff>
      <xdr:row>23</xdr:row>
      <xdr:rowOff>27215</xdr:rowOff>
    </xdr:from>
    <xdr:to>
      <xdr:col>11</xdr:col>
      <xdr:colOff>598713</xdr:colOff>
      <xdr:row>24</xdr:row>
      <xdr:rowOff>29693</xdr:rowOff>
    </xdr:to>
    <xdr:sp macro="" textlink="">
      <xdr:nvSpPr>
        <xdr:cNvPr id="20" name="TextBox 19"/>
        <xdr:cNvSpPr txBox="1"/>
      </xdr:nvSpPr>
      <xdr:spPr>
        <a:xfrm>
          <a:off x="5670096" y="3646715"/>
          <a:ext cx="1634217" cy="19297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r>
            <a:rPr lang="en-US" sz="1400">
              <a:solidFill>
                <a:schemeClr val="accent2">
                  <a:lumMod val="75000"/>
                </a:schemeClr>
              </a:solidFill>
              <a:latin typeface="Garamond" panose="02020404030301010803" pitchFamily="18" charset="0"/>
            </a:rPr>
            <a:t>Commercial:  </a:t>
          </a:r>
          <a:r>
            <a:rPr lang="en-US" sz="1400" b="1">
              <a:solidFill>
                <a:schemeClr val="accent2">
                  <a:lumMod val="75000"/>
                </a:schemeClr>
              </a:solidFill>
              <a:latin typeface="Garamond" panose="02020404030301010803" pitchFamily="18" charset="0"/>
            </a:rPr>
            <a:t>MMCOs</a:t>
          </a:r>
        </a:p>
      </xdr:txBody>
    </xdr:sp>
    <xdr:clientData/>
  </xdr:twoCellAnchor>
  <xdr:twoCellAnchor>
    <xdr:from>
      <xdr:col>2</xdr:col>
      <xdr:colOff>136071</xdr:colOff>
      <xdr:row>15</xdr:row>
      <xdr:rowOff>122465</xdr:rowOff>
    </xdr:from>
    <xdr:to>
      <xdr:col>3</xdr:col>
      <xdr:colOff>197304</xdr:colOff>
      <xdr:row>17</xdr:row>
      <xdr:rowOff>142875</xdr:rowOff>
    </xdr:to>
    <xdr:sp macro="" textlink="">
      <xdr:nvSpPr>
        <xdr:cNvPr id="21" name="TextBox 20"/>
        <xdr:cNvSpPr txBox="1"/>
      </xdr:nvSpPr>
      <xdr:spPr>
        <a:xfrm>
          <a:off x="1350509" y="2598965"/>
          <a:ext cx="668451" cy="40141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en-US" sz="2800" b="0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0.90</a:t>
          </a:r>
        </a:p>
      </xdr:txBody>
    </xdr:sp>
    <xdr:clientData/>
  </xdr:twoCellAnchor>
  <xdr:twoCellAnchor>
    <xdr:from>
      <xdr:col>5</xdr:col>
      <xdr:colOff>115661</xdr:colOff>
      <xdr:row>15</xdr:row>
      <xdr:rowOff>6804</xdr:rowOff>
    </xdr:from>
    <xdr:to>
      <xdr:col>6</xdr:col>
      <xdr:colOff>503464</xdr:colOff>
      <xdr:row>17</xdr:row>
      <xdr:rowOff>130969</xdr:rowOff>
    </xdr:to>
    <xdr:sp macro="" textlink="">
      <xdr:nvSpPr>
        <xdr:cNvPr id="22" name="TextBox 21"/>
        <xdr:cNvSpPr txBox="1"/>
      </xdr:nvSpPr>
      <xdr:spPr>
        <a:xfrm>
          <a:off x="3473224" y="2483304"/>
          <a:ext cx="1102178" cy="50516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en-US" sz="3000" b="0">
              <a:solidFill>
                <a:schemeClr val="tx2">
                  <a:lumMod val="75000"/>
                </a:schemeClr>
              </a:solidFill>
              <a:latin typeface="Garamond" panose="02020404030301010803" pitchFamily="18" charset="0"/>
            </a:rPr>
            <a:t>0.85</a:t>
          </a:r>
        </a:p>
      </xdr:txBody>
    </xdr:sp>
    <xdr:clientData/>
  </xdr:twoCellAnchor>
  <xdr:twoCellAnchor>
    <xdr:from>
      <xdr:col>4</xdr:col>
      <xdr:colOff>333376</xdr:colOff>
      <xdr:row>22</xdr:row>
      <xdr:rowOff>61232</xdr:rowOff>
    </xdr:from>
    <xdr:to>
      <xdr:col>6</xdr:col>
      <xdr:colOff>108858</xdr:colOff>
      <xdr:row>24</xdr:row>
      <xdr:rowOff>6803</xdr:rowOff>
    </xdr:to>
    <xdr:sp macro="" textlink="">
      <xdr:nvSpPr>
        <xdr:cNvPr id="23" name="TextBox 22"/>
        <xdr:cNvSpPr txBox="1"/>
      </xdr:nvSpPr>
      <xdr:spPr>
        <a:xfrm>
          <a:off x="2771776" y="3490232"/>
          <a:ext cx="994682" cy="32657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en-US" sz="2800" b="0">
              <a:solidFill>
                <a:schemeClr val="tx2">
                  <a:lumMod val="50000"/>
                </a:schemeClr>
              </a:solidFill>
              <a:latin typeface="Garamond" panose="02020404030301010803" pitchFamily="18" charset="0"/>
            </a:rPr>
            <a:t>N/A</a:t>
          </a:r>
        </a:p>
      </xdr:txBody>
    </xdr:sp>
    <xdr:clientData/>
  </xdr:twoCellAnchor>
  <xdr:twoCellAnchor>
    <xdr:from>
      <xdr:col>9</xdr:col>
      <xdr:colOff>449035</xdr:colOff>
      <xdr:row>12</xdr:row>
      <xdr:rowOff>88446</xdr:rowOff>
    </xdr:from>
    <xdr:to>
      <xdr:col>11</xdr:col>
      <xdr:colOff>224517</xdr:colOff>
      <xdr:row>14</xdr:row>
      <xdr:rowOff>34017</xdr:rowOff>
    </xdr:to>
    <xdr:sp macro="" textlink="">
      <xdr:nvSpPr>
        <xdr:cNvPr id="24" name="TextBox 23"/>
        <xdr:cNvSpPr txBox="1"/>
      </xdr:nvSpPr>
      <xdr:spPr>
        <a:xfrm>
          <a:off x="5935435" y="1612446"/>
          <a:ext cx="994682" cy="32657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en-US" sz="2800" b="0">
              <a:solidFill>
                <a:schemeClr val="accent3">
                  <a:lumMod val="75000"/>
                </a:schemeClr>
              </a:solidFill>
              <a:latin typeface="Garamond" panose="02020404030301010803" pitchFamily="18" charset="0"/>
            </a:rPr>
            <a:t>N/A</a:t>
          </a:r>
        </a:p>
      </xdr:txBody>
    </xdr:sp>
    <xdr:clientData/>
  </xdr:twoCellAnchor>
  <xdr:twoCellAnchor>
    <xdr:from>
      <xdr:col>9</xdr:col>
      <xdr:colOff>372495</xdr:colOff>
      <xdr:row>17</xdr:row>
      <xdr:rowOff>62934</xdr:rowOff>
    </xdr:from>
    <xdr:to>
      <xdr:col>10</xdr:col>
      <xdr:colOff>537481</xdr:colOff>
      <xdr:row>19</xdr:row>
      <xdr:rowOff>15308</xdr:rowOff>
    </xdr:to>
    <xdr:sp macro="" textlink="">
      <xdr:nvSpPr>
        <xdr:cNvPr id="25" name="TextBox 24"/>
        <xdr:cNvSpPr txBox="1"/>
      </xdr:nvSpPr>
      <xdr:spPr>
        <a:xfrm>
          <a:off x="5837464" y="2920434"/>
          <a:ext cx="772205" cy="3333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en-US" sz="2800" b="0" i="1">
              <a:solidFill>
                <a:schemeClr val="accent3">
                  <a:lumMod val="75000"/>
                </a:schemeClr>
              </a:solidFill>
              <a:latin typeface="Garamond" panose="02020404030301010803" pitchFamily="18" charset="0"/>
            </a:rPr>
            <a:t>0.85</a:t>
          </a:r>
        </a:p>
      </xdr:txBody>
    </xdr:sp>
    <xdr:clientData/>
  </xdr:twoCellAnchor>
  <xdr:twoCellAnchor>
    <xdr:from>
      <xdr:col>9</xdr:col>
      <xdr:colOff>564696</xdr:colOff>
      <xdr:row>20</xdr:row>
      <xdr:rowOff>142875</xdr:rowOff>
    </xdr:from>
    <xdr:to>
      <xdr:col>11</xdr:col>
      <xdr:colOff>122464</xdr:colOff>
      <xdr:row>22</xdr:row>
      <xdr:rowOff>122464</xdr:rowOff>
    </xdr:to>
    <xdr:sp macro="" textlink="">
      <xdr:nvSpPr>
        <xdr:cNvPr id="26" name="TextBox 25"/>
        <xdr:cNvSpPr txBox="1"/>
      </xdr:nvSpPr>
      <xdr:spPr>
        <a:xfrm>
          <a:off x="6051096" y="3190875"/>
          <a:ext cx="776968" cy="36058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en-US" sz="2800" b="0">
              <a:solidFill>
                <a:schemeClr val="accent2">
                  <a:lumMod val="75000"/>
                </a:schemeClr>
              </a:solidFill>
              <a:latin typeface="Garamond" panose="02020404030301010803" pitchFamily="18" charset="0"/>
            </a:rPr>
            <a:t>N/A</a:t>
          </a:r>
        </a:p>
      </xdr:txBody>
    </xdr:sp>
    <xdr:clientData/>
  </xdr:twoCellAnchor>
  <xdr:twoCellAnchor>
    <xdr:from>
      <xdr:col>9</xdr:col>
      <xdr:colOff>568098</xdr:colOff>
      <xdr:row>24</xdr:row>
      <xdr:rowOff>136071</xdr:rowOff>
    </xdr:from>
    <xdr:to>
      <xdr:col>11</xdr:col>
      <xdr:colOff>273844</xdr:colOff>
      <xdr:row>26</xdr:row>
      <xdr:rowOff>122464</xdr:rowOff>
    </xdr:to>
    <xdr:sp macro="" textlink="">
      <xdr:nvSpPr>
        <xdr:cNvPr id="27" name="TextBox 26"/>
        <xdr:cNvSpPr txBox="1"/>
      </xdr:nvSpPr>
      <xdr:spPr>
        <a:xfrm>
          <a:off x="6033067" y="4327071"/>
          <a:ext cx="920183" cy="36739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en-US" sz="2800" b="0" i="1">
              <a:solidFill>
                <a:schemeClr val="accent2">
                  <a:lumMod val="75000"/>
                </a:schemeClr>
              </a:solidFill>
              <a:latin typeface="Garamond" panose="02020404030301010803" pitchFamily="18" charset="0"/>
            </a:rPr>
            <a:t>0.85</a:t>
          </a:r>
        </a:p>
      </xdr:txBody>
    </xdr:sp>
    <xdr:clientData/>
  </xdr:twoCellAnchor>
  <xdr:twoCellAnchor>
    <xdr:from>
      <xdr:col>2</xdr:col>
      <xdr:colOff>6803</xdr:colOff>
      <xdr:row>5</xdr:row>
      <xdr:rowOff>20411</xdr:rowOff>
    </xdr:from>
    <xdr:to>
      <xdr:col>12</xdr:col>
      <xdr:colOff>13606</xdr:colOff>
      <xdr:row>7</xdr:row>
      <xdr:rowOff>36282</xdr:rowOff>
    </xdr:to>
    <xdr:sp macro="" textlink="">
      <xdr:nvSpPr>
        <xdr:cNvPr id="28" name="TextBox 1"/>
        <xdr:cNvSpPr txBox="1"/>
      </xdr:nvSpPr>
      <xdr:spPr>
        <a:xfrm>
          <a:off x="1231446" y="591911"/>
          <a:ext cx="6130017" cy="396871"/>
        </a:xfrm>
        <a:prstGeom prst="rect">
          <a:avLst/>
        </a:prstGeom>
        <a:solidFill>
          <a:schemeClr val="bg1">
            <a:alpha val="50000"/>
          </a:schemeClr>
        </a:solidFill>
      </xdr:spPr>
      <xdr:txBody>
        <a:bodyPr wrap="square" lIns="0" tIns="0" rIns="0" bIns="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2400" b="1">
              <a:solidFill>
                <a:sysClr val="windowText" lastClr="000000"/>
              </a:solidFill>
              <a:latin typeface="Garamond" panose="02020404030301010803" pitchFamily="18" charset="0"/>
            </a:rPr>
            <a:t>Massachusetts Market MLR Standards (2013)</a:t>
          </a:r>
        </a:p>
      </xdr:txBody>
    </xdr:sp>
    <xdr:clientData/>
  </xdr:twoCellAnchor>
  <xdr:twoCellAnchor>
    <xdr:from>
      <xdr:col>10</xdr:col>
      <xdr:colOff>35718</xdr:colOff>
      <xdr:row>27</xdr:row>
      <xdr:rowOff>23812</xdr:rowOff>
    </xdr:from>
    <xdr:to>
      <xdr:col>11</xdr:col>
      <xdr:colOff>250032</xdr:colOff>
      <xdr:row>28</xdr:row>
      <xdr:rowOff>35720</xdr:rowOff>
    </xdr:to>
    <xdr:sp macro="" textlink="">
      <xdr:nvSpPr>
        <xdr:cNvPr id="29" name="TextBox 28"/>
        <xdr:cNvSpPr txBox="1"/>
      </xdr:nvSpPr>
      <xdr:spPr>
        <a:xfrm>
          <a:off x="6965156" y="4786312"/>
          <a:ext cx="928689" cy="2024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r>
            <a:rPr lang="en-US" sz="1200" i="1">
              <a:solidFill>
                <a:schemeClr val="accent2">
                  <a:lumMod val="75000"/>
                </a:schemeClr>
              </a:solidFill>
              <a:latin typeface="Garamond" panose="02020404030301010803" pitchFamily="18" charset="0"/>
            </a:rPr>
            <a:t>PROPOSED</a:t>
          </a:r>
          <a:endParaRPr lang="en-US" sz="1200" b="1" i="1">
            <a:solidFill>
              <a:schemeClr val="accent2">
                <a:lumMod val="75000"/>
              </a:schemeClr>
            </a:solidFill>
            <a:latin typeface="Garamond" panose="02020404030301010803" pitchFamily="18" charset="0"/>
          </a:endParaRPr>
        </a:p>
      </xdr:txBody>
    </xdr:sp>
    <xdr:clientData/>
  </xdr:twoCellAnchor>
  <xdr:twoCellAnchor>
    <xdr:from>
      <xdr:col>11</xdr:col>
      <xdr:colOff>95250</xdr:colOff>
      <xdr:row>17</xdr:row>
      <xdr:rowOff>95249</xdr:rowOff>
    </xdr:from>
    <xdr:to>
      <xdr:col>11</xdr:col>
      <xdr:colOff>547688</xdr:colOff>
      <xdr:row>19</xdr:row>
      <xdr:rowOff>59530</xdr:rowOff>
    </xdr:to>
    <xdr:sp macro="" textlink="">
      <xdr:nvSpPr>
        <xdr:cNvPr id="31" name="TextBox 30"/>
        <xdr:cNvSpPr txBox="1"/>
      </xdr:nvSpPr>
      <xdr:spPr>
        <a:xfrm>
          <a:off x="6774656" y="2952749"/>
          <a:ext cx="452438" cy="34528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r>
            <a:rPr lang="en-US" sz="1200" b="0" i="1">
              <a:solidFill>
                <a:schemeClr val="accent3">
                  <a:lumMod val="75000"/>
                </a:schemeClr>
              </a:solidFill>
              <a:latin typeface="Garamond" panose="02020404030301010803" pitchFamily="18" charset="0"/>
            </a:rPr>
            <a:t>Started</a:t>
          </a:r>
          <a:r>
            <a:rPr lang="en-US" sz="1200" b="0" i="1" baseline="0">
              <a:solidFill>
                <a:schemeClr val="accent3">
                  <a:lumMod val="75000"/>
                </a:schemeClr>
              </a:solidFill>
              <a:latin typeface="Garamond" panose="02020404030301010803" pitchFamily="18" charset="0"/>
            </a:rPr>
            <a:t> </a:t>
          </a:r>
        </a:p>
        <a:p>
          <a:pPr algn="l"/>
          <a:r>
            <a:rPr lang="en-US" sz="1200" b="0" i="1" baseline="0">
              <a:solidFill>
                <a:schemeClr val="accent3">
                  <a:lumMod val="75000"/>
                </a:schemeClr>
              </a:solidFill>
              <a:latin typeface="Garamond" panose="02020404030301010803" pitchFamily="18" charset="0"/>
            </a:rPr>
            <a:t>in 2014</a:t>
          </a:r>
          <a:endParaRPr lang="en-US" sz="1200" b="1" i="1">
            <a:solidFill>
              <a:schemeClr val="accent3">
                <a:lumMod val="75000"/>
              </a:schemeClr>
            </a:solidFill>
            <a:latin typeface="Garamond" panose="02020404030301010803" pitchFamily="18" charset="0"/>
          </a:endParaRPr>
        </a:p>
      </xdr:txBody>
    </xdr:sp>
    <xdr:clientData/>
  </xdr:twoCellAnchor>
  <xdr:twoCellAnchor>
    <xdr:from>
      <xdr:col>2</xdr:col>
      <xdr:colOff>71438</xdr:colOff>
      <xdr:row>33</xdr:row>
      <xdr:rowOff>142874</xdr:rowOff>
    </xdr:from>
    <xdr:to>
      <xdr:col>10</xdr:col>
      <xdr:colOff>623889</xdr:colOff>
      <xdr:row>37</xdr:row>
      <xdr:rowOff>119061</xdr:rowOff>
    </xdr:to>
    <xdr:sp macro="" textlink="">
      <xdr:nvSpPr>
        <xdr:cNvPr id="32" name="TextBox 31"/>
        <xdr:cNvSpPr txBox="1"/>
      </xdr:nvSpPr>
      <xdr:spPr>
        <a:xfrm>
          <a:off x="1285876" y="6548437"/>
          <a:ext cx="6267451" cy="738187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aramond" panose="02020404030301010803" pitchFamily="18" charset="0"/>
            </a:rPr>
            <a:t>Source:</a:t>
          </a:r>
          <a:r>
            <a:rPr lang="en-US" sz="1100" baseline="0">
              <a:latin typeface="Garamond" panose="02020404030301010803" pitchFamily="18" charset="0"/>
            </a:rPr>
            <a:t> MLR standards from Massachusetts and federal regulations</a:t>
          </a:r>
        </a:p>
        <a:p>
          <a:endParaRPr lang="en-US" sz="1100" baseline="0">
            <a:latin typeface="Garamond" panose="02020404030301010803" pitchFamily="18" charset="0"/>
          </a:endParaRPr>
        </a:p>
        <a:p>
          <a:r>
            <a:rPr lang="en-US" sz="1100" baseline="0">
              <a:latin typeface="Garamond" panose="02020404030301010803" pitchFamily="18" charset="0"/>
            </a:rPr>
            <a:t>Notes: Figure approximately scaled to Massachusetts membership per 2014 Massachusetts Health Insurance Survey</a:t>
          </a:r>
        </a:p>
        <a:p>
          <a:endParaRPr lang="en-US" sz="1100" baseline="0">
            <a:latin typeface="Garamond" panose="02020404030301010803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12699</xdr:colOff>
      <xdr:row>4</xdr:row>
      <xdr:rowOff>7936</xdr:rowOff>
    </xdr:from>
    <xdr:to>
      <xdr:col>17</xdr:col>
      <xdr:colOff>4022724</xdr:colOff>
      <xdr:row>28</xdr:row>
      <xdr:rowOff>136526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317500</xdr:colOff>
      <xdr:row>90</xdr:row>
      <xdr:rowOff>15875</xdr:rowOff>
    </xdr:from>
    <xdr:to>
      <xdr:col>12</xdr:col>
      <xdr:colOff>563561</xdr:colOff>
      <xdr:row>110</xdr:row>
      <xdr:rowOff>89694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514350</xdr:colOff>
      <xdr:row>112</xdr:row>
      <xdr:rowOff>85725</xdr:rowOff>
    </xdr:from>
    <xdr:to>
      <xdr:col>12</xdr:col>
      <xdr:colOff>352425</xdr:colOff>
      <xdr:row>136</xdr:row>
      <xdr:rowOff>66675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133350</xdr:colOff>
      <xdr:row>112</xdr:row>
      <xdr:rowOff>161925</xdr:rowOff>
    </xdr:from>
    <xdr:to>
      <xdr:col>10</xdr:col>
      <xdr:colOff>895350</xdr:colOff>
      <xdr:row>114</xdr:row>
      <xdr:rowOff>177796</xdr:rowOff>
    </xdr:to>
    <xdr:sp macro="" textlink="">
      <xdr:nvSpPr>
        <xdr:cNvPr id="6" name="TextBox 1"/>
        <xdr:cNvSpPr txBox="1"/>
      </xdr:nvSpPr>
      <xdr:spPr>
        <a:xfrm>
          <a:off x="8658225" y="21383625"/>
          <a:ext cx="3257550" cy="396871"/>
        </a:xfrm>
        <a:prstGeom prst="rect">
          <a:avLst/>
        </a:prstGeom>
        <a:solidFill>
          <a:schemeClr val="bg1">
            <a:alpha val="50000"/>
          </a:schemeClr>
        </a:solidFill>
      </xdr:spPr>
      <xdr:txBody>
        <a:bodyPr wrap="square" lIns="0" tIns="0" rIns="0" bIns="0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2600" b="1">
              <a:solidFill>
                <a:sysClr val="windowText" lastClr="000000"/>
              </a:solidFill>
              <a:latin typeface="Garamond" panose="02020404030301010803" pitchFamily="18" charset="0"/>
            </a:rPr>
            <a:t>MLR Components</a:t>
          </a:r>
        </a:p>
      </xdr:txBody>
    </xdr:sp>
    <xdr:clientData/>
  </xdr:twoCellAnchor>
  <xdr:twoCellAnchor>
    <xdr:from>
      <xdr:col>9</xdr:col>
      <xdr:colOff>819150</xdr:colOff>
      <xdr:row>123</xdr:row>
      <xdr:rowOff>19050</xdr:rowOff>
    </xdr:from>
    <xdr:to>
      <xdr:col>9</xdr:col>
      <xdr:colOff>1057275</xdr:colOff>
      <xdr:row>123</xdr:row>
      <xdr:rowOff>114300</xdr:rowOff>
    </xdr:to>
    <xdr:cxnSp macro="">
      <xdr:nvCxnSpPr>
        <xdr:cNvPr id="7" name="Straight Connector 6"/>
        <xdr:cNvCxnSpPr/>
      </xdr:nvCxnSpPr>
      <xdr:spPr>
        <a:xfrm flipV="1">
          <a:off x="10610850" y="23336250"/>
          <a:ext cx="238125" cy="95250"/>
        </a:xfrm>
        <a:prstGeom prst="line">
          <a:avLst/>
        </a:prstGeom>
        <a:ln w="25400">
          <a:solidFill>
            <a:schemeClr val="accent3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95250</xdr:colOff>
      <xdr:row>21</xdr:row>
      <xdr:rowOff>142875</xdr:rowOff>
    </xdr:from>
    <xdr:to>
      <xdr:col>5</xdr:col>
      <xdr:colOff>733426</xdr:colOff>
      <xdr:row>30</xdr:row>
      <xdr:rowOff>85725</xdr:rowOff>
    </xdr:to>
    <xdr:sp macro="" textlink="">
      <xdr:nvSpPr>
        <xdr:cNvPr id="8" name="TextBox 7"/>
        <xdr:cNvSpPr txBox="1"/>
      </xdr:nvSpPr>
      <xdr:spPr>
        <a:xfrm>
          <a:off x="276225" y="4267200"/>
          <a:ext cx="6267451" cy="1657350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aramond" panose="02020404030301010803" pitchFamily="18" charset="0"/>
            </a:rPr>
            <a:t>Source:</a:t>
          </a:r>
          <a:r>
            <a:rPr lang="en-US" sz="1100" baseline="0">
              <a:latin typeface="Garamond" panose="02020404030301010803" pitchFamily="18" charset="0"/>
            </a:rPr>
            <a:t> Annual Comprehensive Financial Statement (MA Division of Insurance payer-reported data); Oliver Wyman analysis; MLR standards from Massachusetts and federal regulations</a:t>
          </a:r>
        </a:p>
        <a:p>
          <a:endParaRPr lang="en-US" sz="1100" baseline="0">
            <a:latin typeface="Garamond" panose="02020404030301010803" pitchFamily="18" charset="0"/>
          </a:endParaRPr>
        </a:p>
        <a:p>
          <a:endParaRPr lang="en-US" sz="1100" baseline="0">
            <a:latin typeface="Garamond" panose="02020404030301010803" pitchFamily="18" charset="0"/>
          </a:endParaRPr>
        </a:p>
        <a:p>
          <a:r>
            <a:rPr lang="en-US" sz="1100" baseline="0">
              <a:latin typeface="Garamond" panose="02020404030301010803" pitchFamily="18" charset="0"/>
            </a:rPr>
            <a:t>Notes:  </a:t>
          </a:r>
        </a:p>
        <a:p>
          <a:endParaRPr lang="en-US" sz="1100" b="0" i="0" u="none" strike="noStrike">
            <a:solidFill>
              <a:schemeClr val="dk1"/>
            </a:solidFill>
            <a:effectLst/>
            <a:latin typeface="Garamond" panose="02020404030301010803" pitchFamily="18" charset="0"/>
            <a:ea typeface="+mn-ea"/>
            <a:cs typeface="+mn-cs"/>
          </a:endParaRP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 b="0" i="0" u="none" strike="noStrike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MLR = (Incurred Claims + QI + Fraud and Abuse Expenses) / (Premiums - Taxes - Assessments) 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 b="0" i="0" u="none" strike="noStrike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Merged Market = Commercial Individual and Small Group excluding GIC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 b="0" i="0" u="none" strike="noStrike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Large Group = Commercial excluding GIC &amp; FEHBP </a:t>
          </a: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0.08274</cdr:x>
      <cdr:y>0.28132</cdr:y>
    </cdr:from>
    <cdr:to>
      <cdr:x>0.30734</cdr:x>
      <cdr:y>0.282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737699" y="1322378"/>
          <a:ext cx="2002327" cy="3186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0.32796</cdr:x>
      <cdr:y>0.11984</cdr:y>
    </cdr:from>
    <cdr:to>
      <cdr:x>0.34518</cdr:x>
      <cdr:y>0.12998</cdr:y>
    </cdr:to>
    <cdr:cxnSp macro="">
      <cdr:nvCxnSpPr>
        <cdr:cNvPr id="11" name="Straight Connector 10"/>
        <cdr:cNvCxnSpPr/>
      </cdr:nvCxnSpPr>
      <cdr:spPr>
        <a:xfrm xmlns:a="http://schemas.openxmlformats.org/drawingml/2006/main" flipV="1">
          <a:off x="2461532" y="563336"/>
          <a:ext cx="129268" cy="47625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bg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0.3476</cdr:x>
      <cdr:y>0.11936</cdr:y>
    </cdr:from>
    <cdr:to>
      <cdr:x>0.36482</cdr:x>
      <cdr:y>0.12949</cdr:y>
    </cdr:to>
    <cdr:cxnSp macro="">
      <cdr:nvCxnSpPr>
        <cdr:cNvPr id="15" name="Straight Connector 14"/>
        <cdr:cNvCxnSpPr/>
      </cdr:nvCxnSpPr>
      <cdr:spPr>
        <a:xfrm xmlns:a="http://schemas.openxmlformats.org/drawingml/2006/main" flipV="1">
          <a:off x="2608944" y="561068"/>
          <a:ext cx="129268" cy="47625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bg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0.62769</cdr:x>
      <cdr:y>0.11936</cdr:y>
    </cdr:from>
    <cdr:to>
      <cdr:x>0.64491</cdr:x>
      <cdr:y>0.12949</cdr:y>
    </cdr:to>
    <cdr:cxnSp macro="">
      <cdr:nvCxnSpPr>
        <cdr:cNvPr id="16" name="Straight Connector 15"/>
        <cdr:cNvCxnSpPr/>
      </cdr:nvCxnSpPr>
      <cdr:spPr>
        <a:xfrm xmlns:a="http://schemas.openxmlformats.org/drawingml/2006/main" flipV="1">
          <a:off x="4711246" y="561068"/>
          <a:ext cx="129268" cy="47625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bg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0.30109</cdr:x>
      <cdr:y>0.25971</cdr:y>
    </cdr:from>
    <cdr:to>
      <cdr:x>0.34022</cdr:x>
      <cdr:y>0.30665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2684327" y="1220789"/>
          <a:ext cx="348860" cy="22065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0" tIns="0" rIns="0" bIns="0" rtlCol="0"/>
        <a:lstStyle xmlns:a="http://schemas.openxmlformats.org/drawingml/2006/main"/>
        <a:p xmlns:a="http://schemas.openxmlformats.org/drawingml/2006/main">
          <a:pPr algn="ctr"/>
          <a:r>
            <a:rPr lang="en-US" sz="1400">
              <a:latin typeface="Garamond" panose="02020404030301010803" pitchFamily="18" charset="0"/>
            </a:rPr>
            <a:t>0.90</a:t>
          </a:r>
        </a:p>
      </cdr:txBody>
    </cdr:sp>
  </cdr:relSizeAnchor>
  <cdr:relSizeAnchor xmlns:cdr="http://schemas.openxmlformats.org/drawingml/2006/chartDrawing">
    <cdr:from>
      <cdr:x>0.099</cdr:x>
      <cdr:y>0.60978</cdr:y>
    </cdr:from>
    <cdr:to>
      <cdr:x>0.12305</cdr:x>
      <cdr:y>0.90022</cdr:y>
    </cdr:to>
    <cdr:sp macro="" textlink="">
      <cdr:nvSpPr>
        <cdr:cNvPr id="24" name="TextBox 1"/>
        <cdr:cNvSpPr txBox="1"/>
      </cdr:nvSpPr>
      <cdr:spPr>
        <a:xfrm xmlns:a="http://schemas.openxmlformats.org/drawingml/2006/main" rot="16200000">
          <a:off x="307225" y="3441778"/>
          <a:ext cx="1365239" cy="214382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200" b="1">
              <a:latin typeface="Garamond" panose="02020404030301010803" pitchFamily="18" charset="0"/>
            </a:rPr>
            <a:t>MLR</a:t>
          </a:r>
          <a:r>
            <a:rPr lang="en-US" sz="1200" b="1" baseline="0">
              <a:latin typeface="Garamond" panose="02020404030301010803" pitchFamily="18" charset="0"/>
            </a:rPr>
            <a:t> Not Applicable</a:t>
          </a:r>
          <a:endParaRPr lang="en-US" sz="1200" b="1">
            <a:latin typeface="Garamond" panose="02020404030301010803" pitchFamily="18" charset="0"/>
          </a:endParaRPr>
        </a:p>
      </cdr:txBody>
    </cdr:sp>
  </cdr:relSizeAnchor>
  <cdr:relSizeAnchor xmlns:cdr="http://schemas.openxmlformats.org/drawingml/2006/chartDrawing">
    <cdr:from>
      <cdr:x>0.12785</cdr:x>
      <cdr:y>0.48497</cdr:y>
    </cdr:from>
    <cdr:to>
      <cdr:x>0.22187</cdr:x>
      <cdr:y>0.60824</cdr:y>
    </cdr:to>
    <cdr:sp macro="" textlink="">
      <cdr:nvSpPr>
        <cdr:cNvPr id="25" name="TextBox 1"/>
        <cdr:cNvSpPr txBox="1"/>
      </cdr:nvSpPr>
      <cdr:spPr>
        <a:xfrm xmlns:a="http://schemas.openxmlformats.org/drawingml/2006/main">
          <a:off x="1139826" y="2279643"/>
          <a:ext cx="838200" cy="579442"/>
        </a:xfrm>
        <a:prstGeom xmlns:a="http://schemas.openxmlformats.org/drawingml/2006/main" prst="rect">
          <a:avLst/>
        </a:prstGeom>
        <a:pattFill xmlns:a="http://schemas.openxmlformats.org/drawingml/2006/main" prst="pct70">
          <a:fgClr>
            <a:schemeClr val="tx2">
              <a:lumMod val="60000"/>
              <a:lumOff val="40000"/>
            </a:schemeClr>
          </a:fgClr>
          <a:bgClr>
            <a:schemeClr val="bg1"/>
          </a:bgClr>
        </a:pattFill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200" b="1">
              <a:solidFill>
                <a:schemeClr val="bg1"/>
              </a:solidFill>
              <a:latin typeface="Garamond" panose="02020404030301010803" pitchFamily="18" charset="0"/>
            </a:rPr>
            <a:t>Below MLR,</a:t>
          </a:r>
        </a:p>
        <a:p xmlns:a="http://schemas.openxmlformats.org/drawingml/2006/main">
          <a:pPr algn="ctr"/>
          <a:r>
            <a:rPr lang="en-US" sz="1200" b="1">
              <a:solidFill>
                <a:schemeClr val="bg1"/>
              </a:solidFill>
              <a:latin typeface="Garamond" panose="02020404030301010803" pitchFamily="18" charset="0"/>
            </a:rPr>
            <a:t>Rebates </a:t>
          </a:r>
          <a:r>
            <a:rPr lang="en-US" sz="1200" b="1" baseline="0">
              <a:solidFill>
                <a:schemeClr val="bg1"/>
              </a:solidFill>
              <a:latin typeface="Garamond" panose="02020404030301010803" pitchFamily="18" charset="0"/>
            </a:rPr>
            <a:t>Possible</a:t>
          </a:r>
          <a:endParaRPr lang="en-US" sz="1200" b="1">
            <a:solidFill>
              <a:schemeClr val="bg1"/>
            </a:solidFill>
            <a:latin typeface="Garamond" panose="02020404030301010803" pitchFamily="18" charset="0"/>
          </a:endParaRPr>
        </a:p>
      </cdr:txBody>
    </cdr:sp>
  </cdr:relSizeAnchor>
  <cdr:relSizeAnchor xmlns:cdr="http://schemas.openxmlformats.org/drawingml/2006/chartDrawing">
    <cdr:from>
      <cdr:x>0.22629</cdr:x>
      <cdr:y>0.35022</cdr:y>
    </cdr:from>
    <cdr:to>
      <cdr:x>0.29131</cdr:x>
      <cdr:y>0.43465</cdr:y>
    </cdr:to>
    <cdr:sp macro="" textlink="">
      <cdr:nvSpPr>
        <cdr:cNvPr id="26" name="TextBox 1"/>
        <cdr:cNvSpPr txBox="1"/>
      </cdr:nvSpPr>
      <cdr:spPr>
        <a:xfrm xmlns:a="http://schemas.openxmlformats.org/drawingml/2006/main">
          <a:off x="2017436" y="1646258"/>
          <a:ext cx="579716" cy="396871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60000"/>
            <a:lumOff val="40000"/>
            <a:alpha val="50000"/>
          </a:schemeClr>
        </a:solidFill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200" b="1">
              <a:solidFill>
                <a:schemeClr val="bg1"/>
              </a:solidFill>
              <a:latin typeface="Garamond" panose="02020404030301010803" pitchFamily="18" charset="0"/>
            </a:rPr>
            <a:t>Above</a:t>
          </a:r>
          <a:r>
            <a:rPr lang="en-US" sz="1200" b="1" baseline="0">
              <a:solidFill>
                <a:schemeClr val="bg1"/>
              </a:solidFill>
              <a:latin typeface="Garamond" panose="02020404030301010803" pitchFamily="18" charset="0"/>
            </a:rPr>
            <a:t> </a:t>
          </a:r>
          <a:r>
            <a:rPr lang="en-US" sz="1200" b="1">
              <a:solidFill>
                <a:schemeClr val="bg1"/>
              </a:solidFill>
              <a:latin typeface="Garamond" panose="02020404030301010803" pitchFamily="18" charset="0"/>
            </a:rPr>
            <a:t>MLR</a:t>
          </a:r>
        </a:p>
      </cdr:txBody>
    </cdr:sp>
  </cdr:relSizeAnchor>
  <cdr:relSizeAnchor xmlns:cdr="http://schemas.openxmlformats.org/drawingml/2006/chartDrawing">
    <cdr:from>
      <cdr:x>0.34544</cdr:x>
      <cdr:y>0.31678</cdr:y>
    </cdr:from>
    <cdr:to>
      <cdr:x>0.51353</cdr:x>
      <cdr:y>0.31847</cdr:y>
    </cdr:to>
    <cdr:cxnSp macro="">
      <cdr:nvCxnSpPr>
        <cdr:cNvPr id="17" name="Straight Connector 16"/>
        <cdr:cNvCxnSpPr/>
      </cdr:nvCxnSpPr>
      <cdr:spPr>
        <a:xfrm xmlns:a="http://schemas.openxmlformats.org/drawingml/2006/main">
          <a:off x="3079750" y="1489075"/>
          <a:ext cx="1498601" cy="793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0.51638</cdr:x>
      <cdr:y>0.29449</cdr:y>
    </cdr:from>
    <cdr:to>
      <cdr:x>0.55551</cdr:x>
      <cdr:y>0.34144</cdr:y>
    </cdr:to>
    <cdr:sp macro="" textlink="">
      <cdr:nvSpPr>
        <cdr:cNvPr id="18" name="TextBox 1"/>
        <cdr:cNvSpPr txBox="1"/>
      </cdr:nvSpPr>
      <cdr:spPr>
        <a:xfrm xmlns:a="http://schemas.openxmlformats.org/drawingml/2006/main">
          <a:off x="4603750" y="1384300"/>
          <a:ext cx="348860" cy="22065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>
              <a:latin typeface="Garamond" panose="02020404030301010803" pitchFamily="18" charset="0"/>
            </a:rPr>
            <a:t>0.85</a:t>
          </a:r>
        </a:p>
      </cdr:txBody>
    </cdr:sp>
  </cdr:relSizeAnchor>
  <cdr:relSizeAnchor xmlns:cdr="http://schemas.openxmlformats.org/drawingml/2006/chartDrawing">
    <cdr:from>
      <cdr:x>0.60434</cdr:x>
      <cdr:y>0.31881</cdr:y>
    </cdr:from>
    <cdr:to>
      <cdr:x>0.70584</cdr:x>
      <cdr:y>0.3205</cdr:y>
    </cdr:to>
    <cdr:cxnSp macro="">
      <cdr:nvCxnSpPr>
        <cdr:cNvPr id="19" name="Straight Connector 18"/>
        <cdr:cNvCxnSpPr/>
      </cdr:nvCxnSpPr>
      <cdr:spPr>
        <a:xfrm xmlns:a="http://schemas.openxmlformats.org/drawingml/2006/main" flipV="1">
          <a:off x="5387976" y="1498601"/>
          <a:ext cx="904875" cy="7938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0.69053</cdr:x>
      <cdr:y>0.29652</cdr:y>
    </cdr:from>
    <cdr:to>
      <cdr:x>0.72966</cdr:x>
      <cdr:y>0.34346</cdr:y>
    </cdr:to>
    <cdr:sp macro="" textlink="">
      <cdr:nvSpPr>
        <cdr:cNvPr id="27" name="TextBox 1"/>
        <cdr:cNvSpPr txBox="1"/>
      </cdr:nvSpPr>
      <cdr:spPr>
        <a:xfrm xmlns:a="http://schemas.openxmlformats.org/drawingml/2006/main">
          <a:off x="6156325" y="1393825"/>
          <a:ext cx="348860" cy="22065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i="1">
              <a:latin typeface="Garamond" panose="02020404030301010803" pitchFamily="18" charset="0"/>
            </a:rPr>
            <a:t>0.85</a:t>
          </a:r>
        </a:p>
      </cdr:txBody>
    </cdr:sp>
  </cdr:relSizeAnchor>
  <cdr:relSizeAnchor xmlns:cdr="http://schemas.openxmlformats.org/drawingml/2006/chartDrawing">
    <cdr:from>
      <cdr:x>0.83405</cdr:x>
      <cdr:y>0.31881</cdr:y>
    </cdr:from>
    <cdr:to>
      <cdr:x>0.92272</cdr:x>
      <cdr:y>0.31881</cdr:y>
    </cdr:to>
    <cdr:cxnSp macro="">
      <cdr:nvCxnSpPr>
        <cdr:cNvPr id="28" name="Straight Connector 27"/>
        <cdr:cNvCxnSpPr/>
      </cdr:nvCxnSpPr>
      <cdr:spPr>
        <a:xfrm xmlns:a="http://schemas.openxmlformats.org/drawingml/2006/main" flipV="1">
          <a:off x="7435851" y="1498601"/>
          <a:ext cx="790575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0.91595</cdr:x>
      <cdr:y>0.29449</cdr:y>
    </cdr:from>
    <cdr:to>
      <cdr:x>0.95508</cdr:x>
      <cdr:y>0.34144</cdr:y>
    </cdr:to>
    <cdr:sp macro="" textlink="">
      <cdr:nvSpPr>
        <cdr:cNvPr id="29" name="TextBox 1"/>
        <cdr:cNvSpPr txBox="1"/>
      </cdr:nvSpPr>
      <cdr:spPr>
        <a:xfrm xmlns:a="http://schemas.openxmlformats.org/drawingml/2006/main">
          <a:off x="8166100" y="1384300"/>
          <a:ext cx="348860" cy="22065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>
              <a:latin typeface="Garamond" panose="02020404030301010803" pitchFamily="18" charset="0"/>
            </a:rPr>
            <a:t>0.85</a:t>
          </a:r>
        </a:p>
      </cdr:txBody>
    </cdr:sp>
  </cdr:relSizeAnchor>
  <cdr:relSizeAnchor xmlns:cdr="http://schemas.openxmlformats.org/drawingml/2006/chartDrawing">
    <cdr:from>
      <cdr:x>0.26852</cdr:x>
      <cdr:y>0.21918</cdr:y>
    </cdr:from>
    <cdr:to>
      <cdr:x>0.27849</cdr:x>
      <cdr:y>0.23371</cdr:y>
    </cdr:to>
    <cdr:cxnSp macro="">
      <cdr:nvCxnSpPr>
        <cdr:cNvPr id="30" name="Straight Connector 29"/>
        <cdr:cNvCxnSpPr/>
      </cdr:nvCxnSpPr>
      <cdr:spPr>
        <a:xfrm xmlns:a="http://schemas.openxmlformats.org/drawingml/2006/main" flipV="1">
          <a:off x="2393950" y="1030289"/>
          <a:ext cx="88901" cy="6830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bg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0.28134</cdr:x>
      <cdr:y>0.21952</cdr:y>
    </cdr:from>
    <cdr:to>
      <cdr:x>0.29131</cdr:x>
      <cdr:y>0.23405</cdr:y>
    </cdr:to>
    <cdr:cxnSp macro="">
      <cdr:nvCxnSpPr>
        <cdr:cNvPr id="31" name="Straight Connector 30"/>
        <cdr:cNvCxnSpPr/>
      </cdr:nvCxnSpPr>
      <cdr:spPr>
        <a:xfrm xmlns:a="http://schemas.openxmlformats.org/drawingml/2006/main" flipV="1">
          <a:off x="2508250" y="1031875"/>
          <a:ext cx="88901" cy="6830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bg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0.49302</cdr:x>
      <cdr:y>0.21724</cdr:y>
    </cdr:from>
    <cdr:to>
      <cdr:x>0.50299</cdr:x>
      <cdr:y>0.23177</cdr:y>
    </cdr:to>
    <cdr:cxnSp macro="">
      <cdr:nvCxnSpPr>
        <cdr:cNvPr id="32" name="Straight Connector 31"/>
        <cdr:cNvCxnSpPr/>
      </cdr:nvCxnSpPr>
      <cdr:spPr>
        <a:xfrm xmlns:a="http://schemas.openxmlformats.org/drawingml/2006/main" flipV="1">
          <a:off x="4387228" y="1021159"/>
          <a:ext cx="88734" cy="6830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bg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0.67269</cdr:x>
      <cdr:y>0.21851</cdr:y>
    </cdr:from>
    <cdr:to>
      <cdr:x>0.68266</cdr:x>
      <cdr:y>0.23304</cdr:y>
    </cdr:to>
    <cdr:cxnSp macro="">
      <cdr:nvCxnSpPr>
        <cdr:cNvPr id="33" name="Straight Connector 32"/>
        <cdr:cNvCxnSpPr/>
      </cdr:nvCxnSpPr>
      <cdr:spPr>
        <a:xfrm xmlns:a="http://schemas.openxmlformats.org/drawingml/2006/main" flipV="1">
          <a:off x="5986065" y="1027113"/>
          <a:ext cx="88734" cy="6830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bg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0.41081</cdr:x>
      <cdr:y>0.17442</cdr:y>
    </cdr:from>
    <cdr:to>
      <cdr:x>0.60806</cdr:x>
      <cdr:y>0.26158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555156" y="794140"/>
          <a:ext cx="1226842" cy="396835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200" b="1">
              <a:solidFill>
                <a:schemeClr val="bg1"/>
              </a:solidFill>
              <a:latin typeface="Garamond" panose="02020404030301010803" pitchFamily="18" charset="0"/>
            </a:rPr>
            <a:t>Premiums</a:t>
          </a:r>
        </a:p>
      </cdr:txBody>
    </cdr:sp>
  </cdr:relSizeAnchor>
  <cdr:relSizeAnchor xmlns:cdr="http://schemas.openxmlformats.org/drawingml/2006/chartDrawing">
    <cdr:from>
      <cdr:x>0.43951</cdr:x>
      <cdr:y>0.63674</cdr:y>
    </cdr:from>
    <cdr:to>
      <cdr:x>0.57727</cdr:x>
      <cdr:y>0.72391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733676" y="2899035"/>
          <a:ext cx="856866" cy="396871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200" b="1">
              <a:solidFill>
                <a:schemeClr val="bg1"/>
              </a:solidFill>
              <a:latin typeface="Garamond" panose="02020404030301010803" pitchFamily="18" charset="0"/>
            </a:rPr>
            <a:t>Claims</a:t>
          </a:r>
        </a:p>
      </cdr:txBody>
    </cdr:sp>
  </cdr:relSizeAnchor>
  <cdr:relSizeAnchor xmlns:cdr="http://schemas.openxmlformats.org/drawingml/2006/chartDrawing">
    <cdr:from>
      <cdr:x>0.42879</cdr:x>
      <cdr:y>0.41423</cdr:y>
    </cdr:from>
    <cdr:to>
      <cdr:x>0.56508</cdr:x>
      <cdr:y>0.57322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2667001" y="1885950"/>
          <a:ext cx="847724" cy="723902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50" b="1">
              <a:solidFill>
                <a:sysClr val="windowText" lastClr="000000"/>
              </a:solidFill>
              <a:latin typeface="Garamond" panose="02020404030301010803" pitchFamily="18" charset="0"/>
            </a:rPr>
            <a:t>Quality Improvement + Fraud </a:t>
          </a:r>
          <a:r>
            <a:rPr lang="en-US" sz="1150" b="1" baseline="0">
              <a:solidFill>
                <a:sysClr val="windowText" lastClr="000000"/>
              </a:solidFill>
              <a:latin typeface="Garamond" panose="02020404030301010803" pitchFamily="18" charset="0"/>
            </a:rPr>
            <a:t> Expenses</a:t>
          </a:r>
          <a:endParaRPr lang="en-US" sz="1150" b="1">
            <a:solidFill>
              <a:sysClr val="windowText" lastClr="000000"/>
            </a:solidFill>
            <a:latin typeface="Garamond" panose="02020404030301010803" pitchFamily="18" charset="0"/>
          </a:endParaRPr>
        </a:p>
      </cdr:txBody>
    </cdr:sp>
  </cdr:relSizeAnchor>
  <cdr:relSizeAnchor xmlns:cdr="http://schemas.openxmlformats.org/drawingml/2006/chartDrawing">
    <cdr:from>
      <cdr:x>0.58363</cdr:x>
      <cdr:y>0.22874</cdr:y>
    </cdr:from>
    <cdr:to>
      <cdr:x>0.71057</cdr:x>
      <cdr:y>0.3048</cdr:y>
    </cdr:to>
    <cdr:sp macro="" textlink="">
      <cdr:nvSpPr>
        <cdr:cNvPr id="9" name="TextBox 1"/>
        <cdr:cNvSpPr txBox="1"/>
      </cdr:nvSpPr>
      <cdr:spPr>
        <a:xfrm xmlns:a="http://schemas.openxmlformats.org/drawingml/2006/main" rot="2635959">
          <a:off x="3630053" y="1041460"/>
          <a:ext cx="789547" cy="346298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200" b="1">
              <a:solidFill>
                <a:schemeClr val="bg1"/>
              </a:solidFill>
              <a:latin typeface="Garamond" panose="02020404030301010803" pitchFamily="18" charset="0"/>
            </a:rPr>
            <a:t>Net</a:t>
          </a:r>
        </a:p>
      </cdr:txBody>
    </cdr:sp>
  </cdr:relSizeAnchor>
  <cdr:relSizeAnchor xmlns:cdr="http://schemas.openxmlformats.org/drawingml/2006/chartDrawing">
    <cdr:from>
      <cdr:x>0.6841</cdr:x>
      <cdr:y>0.31059</cdr:y>
    </cdr:from>
    <cdr:to>
      <cdr:x>0.7479</cdr:x>
      <cdr:y>0.50603</cdr:y>
    </cdr:to>
    <cdr:sp macro="" textlink="">
      <cdr:nvSpPr>
        <cdr:cNvPr id="10" name="TextBox 1"/>
        <cdr:cNvSpPr txBox="1"/>
      </cdr:nvSpPr>
      <cdr:spPr>
        <a:xfrm xmlns:a="http://schemas.openxmlformats.org/drawingml/2006/main" rot="3877507">
          <a:off x="4008485" y="1660621"/>
          <a:ext cx="889831" cy="396825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200" b="1">
              <a:solidFill>
                <a:schemeClr val="bg1"/>
              </a:solidFill>
              <a:latin typeface="Garamond" panose="02020404030301010803" pitchFamily="18" charset="0"/>
            </a:rPr>
            <a:t>Taxes</a:t>
          </a:r>
        </a:p>
      </cdr:txBody>
    </cdr:sp>
  </cdr:relSizeAnchor>
  <cdr:relSizeAnchor xmlns:cdr="http://schemas.openxmlformats.org/drawingml/2006/chartDrawing">
    <cdr:from>
      <cdr:x>0.57384</cdr:x>
      <cdr:y>0.33617</cdr:y>
    </cdr:from>
    <cdr:to>
      <cdr:x>0.65255</cdr:x>
      <cdr:y>0.4043</cdr:y>
    </cdr:to>
    <cdr:sp macro="" textlink="">
      <cdr:nvSpPr>
        <cdr:cNvPr id="11" name="TextBox 1"/>
        <cdr:cNvSpPr txBox="1"/>
      </cdr:nvSpPr>
      <cdr:spPr>
        <a:xfrm xmlns:a="http://schemas.openxmlformats.org/drawingml/2006/main" rot="19530197">
          <a:off x="3569207" y="1530560"/>
          <a:ext cx="489570" cy="310196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000" b="1">
              <a:solidFill>
                <a:sysClr val="windowText" lastClr="000000"/>
              </a:solidFill>
              <a:latin typeface="Garamond" panose="02020404030301010803" pitchFamily="18" charset="0"/>
            </a:rPr>
            <a:t>X%</a:t>
          </a:r>
        </a:p>
      </cdr:txBody>
    </cdr:sp>
  </cdr:relSizeAnchor>
  <cdr:relSizeAnchor xmlns:cdr="http://schemas.openxmlformats.org/drawingml/2006/chartDrawing">
    <cdr:from>
      <cdr:x>0.4584</cdr:x>
      <cdr:y>0.7622</cdr:y>
    </cdr:from>
    <cdr:to>
      <cdr:x>0.58534</cdr:x>
      <cdr:y>0.83826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2851150" y="3470275"/>
          <a:ext cx="789547" cy="346298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200" b="1">
              <a:solidFill>
                <a:schemeClr val="bg1"/>
              </a:solidFill>
              <a:latin typeface="Garamond" panose="02020404030301010803" pitchFamily="18" charset="0"/>
            </a:rPr>
            <a:t>100%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23</xdr:row>
      <xdr:rowOff>0</xdr:rowOff>
    </xdr:from>
    <xdr:to>
      <xdr:col>13</xdr:col>
      <xdr:colOff>1276350</xdr:colOff>
      <xdr:row>29</xdr:row>
      <xdr:rowOff>28575</xdr:rowOff>
    </xdr:to>
    <xdr:sp macro="" textlink="">
      <xdr:nvSpPr>
        <xdr:cNvPr id="4" name="TextBox 3"/>
        <xdr:cNvSpPr txBox="1"/>
      </xdr:nvSpPr>
      <xdr:spPr>
        <a:xfrm>
          <a:off x="419100" y="4886325"/>
          <a:ext cx="7010400" cy="1171575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aramond" panose="02020404030301010803" pitchFamily="18" charset="0"/>
            </a:rPr>
            <a:t>Source:</a:t>
          </a:r>
          <a:r>
            <a:rPr lang="en-US" sz="1100" baseline="0">
              <a:latin typeface="Garamond" panose="02020404030301010803" pitchFamily="18" charset="0"/>
            </a:rPr>
            <a:t> Annual Comprehensive Financial Statement (MA Division of Insurance payer-reported data); Oliver Wyman analysis</a:t>
          </a:r>
        </a:p>
        <a:p>
          <a:endParaRPr lang="en-US" sz="1100" baseline="0">
            <a:latin typeface="Garamond" panose="02020404030301010803" pitchFamily="18" charset="0"/>
          </a:endParaRPr>
        </a:p>
        <a:p>
          <a:r>
            <a:rPr lang="en-US" sz="1100" baseline="0">
              <a:latin typeface="Garamond" panose="02020404030301010803" pitchFamily="18" charset="0"/>
            </a:rPr>
            <a:t>Notes:  </a:t>
          </a:r>
        </a:p>
        <a:p>
          <a:endParaRPr lang="en-US" sz="1100" b="0" i="0" u="none" strike="noStrike">
            <a:solidFill>
              <a:schemeClr val="dk1"/>
            </a:solidFill>
            <a:effectLst/>
            <a:latin typeface="Garamond" panose="02020404030301010803" pitchFamily="18" charset="0"/>
            <a:ea typeface="+mn-ea"/>
            <a:cs typeface="+mn-cs"/>
          </a:endParaRP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 b="0" i="0" u="none" strike="noStrike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Retention = Admin Expenses + Marketing + Commissions + Taxes - Investments + Net Income Gain/Loss Retention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 b="0" i="0" u="none" strike="noStrike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Retention = Premium - Incurred Claims</a:t>
          </a:r>
          <a:r>
            <a:rPr lang="en-US">
              <a:latin typeface="Garamond" panose="02020404030301010803" pitchFamily="18" charset="0"/>
            </a:rPr>
            <a:t> </a:t>
          </a:r>
          <a:endParaRPr lang="en-US" sz="1100">
            <a:latin typeface="Garamond" panose="02020404030301010803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9</xdr:col>
      <xdr:colOff>809625</xdr:colOff>
      <xdr:row>27</xdr:row>
      <xdr:rowOff>28575</xdr:rowOff>
    </xdr:to>
    <xdr:sp macro="" textlink="">
      <xdr:nvSpPr>
        <xdr:cNvPr id="4" name="TextBox 3"/>
        <xdr:cNvSpPr txBox="1"/>
      </xdr:nvSpPr>
      <xdr:spPr>
        <a:xfrm>
          <a:off x="180975" y="4181475"/>
          <a:ext cx="7010400" cy="1171575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aramond" panose="02020404030301010803" pitchFamily="18" charset="0"/>
            </a:rPr>
            <a:t>Source:</a:t>
          </a:r>
          <a:r>
            <a:rPr lang="en-US" sz="1100" baseline="0">
              <a:latin typeface="Garamond" panose="02020404030301010803" pitchFamily="18" charset="0"/>
            </a:rPr>
            <a:t> Annual Comprehensive Financial Statement (MA Division of Insurance payer-reported data); Oliver Wyman analysis</a:t>
          </a:r>
        </a:p>
        <a:p>
          <a:endParaRPr lang="en-US" sz="1100" baseline="0">
            <a:latin typeface="Garamond" panose="02020404030301010803" pitchFamily="18" charset="0"/>
          </a:endParaRPr>
        </a:p>
        <a:p>
          <a:r>
            <a:rPr lang="en-US" sz="1100" baseline="0">
              <a:latin typeface="Garamond" panose="02020404030301010803" pitchFamily="18" charset="0"/>
            </a:rPr>
            <a:t>Notes:  </a:t>
          </a:r>
        </a:p>
        <a:p>
          <a:endParaRPr lang="en-US" sz="1100" b="0" i="0" u="none" strike="noStrike">
            <a:solidFill>
              <a:schemeClr val="dk1"/>
            </a:solidFill>
            <a:effectLst/>
            <a:latin typeface="Garamond" panose="02020404030301010803" pitchFamily="18" charset="0"/>
            <a:ea typeface="+mn-ea"/>
            <a:cs typeface="+mn-cs"/>
          </a:endParaRP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 b="0" i="0" u="none" strike="noStrike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Retention = Admin Expenses + Marketing + Commissions + Taxes - Investments + Net Income Gain/Loss Retention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 b="0" i="0" u="none" strike="noStrike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Retention = Premium - Incurred Claims</a:t>
          </a:r>
          <a:r>
            <a:rPr lang="en-US">
              <a:latin typeface="Garamond" panose="02020404030301010803" pitchFamily="18" charset="0"/>
            </a:rPr>
            <a:t> </a:t>
          </a:r>
          <a:endParaRPr lang="en-US" sz="1100">
            <a:latin typeface="Garamond" panose="02020404030301010803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4</xdr:col>
      <xdr:colOff>809625</xdr:colOff>
      <xdr:row>27</xdr:row>
      <xdr:rowOff>28575</xdr:rowOff>
    </xdr:to>
    <xdr:sp macro="" textlink="">
      <xdr:nvSpPr>
        <xdr:cNvPr id="5" name="TextBox 4"/>
        <xdr:cNvSpPr txBox="1"/>
      </xdr:nvSpPr>
      <xdr:spPr>
        <a:xfrm>
          <a:off x="180975" y="4181475"/>
          <a:ext cx="7010400" cy="1171575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aramond" panose="02020404030301010803" pitchFamily="18" charset="0"/>
            </a:rPr>
            <a:t>Source:</a:t>
          </a:r>
          <a:r>
            <a:rPr lang="en-US" sz="1100" baseline="0">
              <a:latin typeface="Garamond" panose="02020404030301010803" pitchFamily="18" charset="0"/>
            </a:rPr>
            <a:t> Annual Comprehensive Financial Statement (MA Division of Insurance payer-reported data); Oliver Wyman analysis</a:t>
          </a:r>
        </a:p>
        <a:p>
          <a:endParaRPr lang="en-US" sz="1100" baseline="0">
            <a:latin typeface="Garamond" panose="02020404030301010803" pitchFamily="18" charset="0"/>
          </a:endParaRPr>
        </a:p>
        <a:p>
          <a:r>
            <a:rPr lang="en-US" sz="1100" baseline="0">
              <a:latin typeface="Garamond" panose="02020404030301010803" pitchFamily="18" charset="0"/>
            </a:rPr>
            <a:t>Notes:  </a:t>
          </a:r>
        </a:p>
        <a:p>
          <a:endParaRPr lang="en-US" sz="1100" b="0" i="0" u="none" strike="noStrike">
            <a:solidFill>
              <a:schemeClr val="dk1"/>
            </a:solidFill>
            <a:effectLst/>
            <a:latin typeface="Garamond" panose="02020404030301010803" pitchFamily="18" charset="0"/>
            <a:ea typeface="+mn-ea"/>
            <a:cs typeface="+mn-cs"/>
          </a:endParaRP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 b="0" i="0" u="none" strike="noStrike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Retention = Admin Expenses + Marketing + Commissions + Taxes - Investments + Net Income Gain/Loss Retention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 b="0" i="0" u="none" strike="noStrike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Retention = Premium - Incurred Claims</a:t>
          </a:r>
          <a:r>
            <a:rPr lang="en-US">
              <a:latin typeface="Garamond" panose="02020404030301010803" pitchFamily="18" charset="0"/>
            </a:rPr>
            <a:t> </a:t>
          </a:r>
          <a:endParaRPr lang="en-US" sz="1100">
            <a:latin typeface="Garamond" panose="02020404030301010803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276224</xdr:colOff>
      <xdr:row>0</xdr:row>
      <xdr:rowOff>142875</xdr:rowOff>
    </xdr:from>
    <xdr:to>
      <xdr:col>11</xdr:col>
      <xdr:colOff>609599</xdr:colOff>
      <xdr:row>2</xdr:row>
      <xdr:rowOff>133350</xdr:rowOff>
    </xdr:to>
    <xdr:sp macro="" textlink="">
      <xdr:nvSpPr>
        <xdr:cNvPr id="2" name="TextBox 1"/>
        <xdr:cNvSpPr txBox="1"/>
      </xdr:nvSpPr>
      <xdr:spPr>
        <a:xfrm>
          <a:off x="6877049" y="142875"/>
          <a:ext cx="7781925" cy="419100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aramond" panose="02020404030301010803" pitchFamily="18" charset="0"/>
            </a:rPr>
            <a:t>Source:</a:t>
          </a:r>
          <a:r>
            <a:rPr lang="en-US" sz="1100" baseline="0">
              <a:latin typeface="Garamond" panose="02020404030301010803" pitchFamily="18" charset="0"/>
            </a:rPr>
            <a:t> Annual Comprehensive Financial Statement (MA Division of Insurance payer-reported data); Oliver Wyman analysis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>
              <a:latin typeface="Garamond" panose="02020404030301010803" pitchFamily="18" charset="0"/>
            </a:rPr>
            <a:t>Notes: Total </a:t>
          </a:r>
          <a:r>
            <a:rPr lang="en-US" sz="1100" b="0" i="0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Retention = Admin Expenses + Marketing + Commissions + Taxes - Investments + Net Income Gain/Loss Retention</a:t>
          </a:r>
          <a:endParaRPr lang="en-US" sz="1100">
            <a:effectLst/>
            <a:latin typeface="Garamond" panose="02020404030301010803" pitchFamily="18" charset="0"/>
          </a:endParaRPr>
        </a:p>
        <a:p>
          <a:endParaRPr lang="en-US" sz="1100" baseline="0">
            <a:latin typeface="Garamond" panose="02020404030301010803" pitchFamily="18" charset="0"/>
          </a:endParaRPr>
        </a:p>
        <a:p>
          <a:endParaRPr lang="en-US" sz="1100" baseline="0">
            <a:latin typeface="Garamond" panose="02020404030301010803" pitchFamily="18" charset="0"/>
          </a:endParaRPr>
        </a:p>
      </xdr:txBody>
    </xdr:sp>
    <xdr:clientData/>
  </xdr:twoCellAnchor>
  <xdr:twoCellAnchor>
    <xdr:from>
      <xdr:col>20</xdr:col>
      <xdr:colOff>76200</xdr:colOff>
      <xdr:row>0</xdr:row>
      <xdr:rowOff>123825</xdr:rowOff>
    </xdr:from>
    <xdr:to>
      <xdr:col>27</xdr:col>
      <xdr:colOff>714375</xdr:colOff>
      <xdr:row>2</xdr:row>
      <xdr:rowOff>114300</xdr:rowOff>
    </xdr:to>
    <xdr:sp macro="" textlink="">
      <xdr:nvSpPr>
        <xdr:cNvPr id="3" name="TextBox 2"/>
        <xdr:cNvSpPr txBox="1"/>
      </xdr:nvSpPr>
      <xdr:spPr>
        <a:xfrm>
          <a:off x="24869775" y="123825"/>
          <a:ext cx="7781925" cy="419100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aramond" panose="02020404030301010803" pitchFamily="18" charset="0"/>
            </a:rPr>
            <a:t>Source:</a:t>
          </a:r>
          <a:r>
            <a:rPr lang="en-US" sz="1100" baseline="0">
              <a:latin typeface="Garamond" panose="02020404030301010803" pitchFamily="18" charset="0"/>
            </a:rPr>
            <a:t> Annual Comprehensive Financial Statement (MA Division of Insurance payer-reported data); Oliver Wyman analysis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>
              <a:latin typeface="Garamond" panose="02020404030301010803" pitchFamily="18" charset="0"/>
            </a:rPr>
            <a:t>Notes: Total </a:t>
          </a:r>
          <a:r>
            <a:rPr lang="en-US" sz="1100" b="0" i="0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Retention = Admin Expenses + Marketing + Commissions + Taxes - Investments + Net Income Gain/Loss Retention</a:t>
          </a:r>
          <a:endParaRPr lang="en-US" sz="1100">
            <a:effectLst/>
            <a:latin typeface="Garamond" panose="02020404030301010803" pitchFamily="18" charset="0"/>
          </a:endParaRPr>
        </a:p>
        <a:p>
          <a:endParaRPr lang="en-US" sz="1100" baseline="0">
            <a:latin typeface="Garamond" panose="02020404030301010803" pitchFamily="18" charset="0"/>
          </a:endParaRPr>
        </a:p>
        <a:p>
          <a:endParaRPr lang="en-US" sz="1100" baseline="0">
            <a:latin typeface="Garamond" panose="02020404030301010803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2004\Monthly\LR%20Projection\Large%20Group\Projection%20Model%20LG%20200411%20with%20new%20claim%20trend%20she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ogeva\Local%20Settings\Temporary%20Internet%20Files\Content.Outlook\XOH6B5YJ\FY10%20Admin%20Trial%20Balance%20for%20admin%20repor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lwpfs01\data2\data2\UniCareActVal\Financial\Close\2009\2009-08\IBNR%20Models\UC%20Lag\UCResultsTemplate200907BU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lwpfs01\data2\data2\Documents%20and%20Settings\AB76285\Local%20Settings\Temporary%20Internet%20Files\OLK83\Data_M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lwpfs01\data2\data2\UniCareActVal\Financial\Close\2009\2009-11\IBNR%20Models\UC%20lag\EVA_Results%20v1_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Summary"/>
      <sheetName val="Loss Ratio"/>
      <sheetName val="Claim Trend"/>
      <sheetName val="Premium Trend"/>
      <sheetName val="Membership Trend"/>
      <sheetName val="Claim Graph"/>
      <sheetName val="Premium Graph"/>
      <sheetName val="Membership Graph"/>
      <sheetName val="LR and seasonality"/>
      <sheetName val="Macro Control"/>
    </sheetNames>
    <sheetDataSet>
      <sheetData sheetId="0" refreshError="1">
        <row r="1">
          <cell r="A1" t="str">
            <v>Valuation LR Projection Model</v>
          </cell>
        </row>
        <row r="5">
          <cell r="B5" t="str">
            <v>O:\2004\Monthly\LR Projection\Inputs\[Projection Inputs_IN_SG_200409.xls]</v>
          </cell>
        </row>
        <row r="8">
          <cell r="B8" t="str">
            <v>O:\2004\Monthly\LR Projection\Inputs\[Projection Inputs_IN_LG_200409.xls]</v>
          </cell>
        </row>
      </sheetData>
      <sheetData sheetId="1" refreshError="1"/>
      <sheetData sheetId="2" refreshError="1"/>
      <sheetData sheetId="3" refreshError="1">
        <row r="43">
          <cell r="B43">
            <v>120.14</v>
          </cell>
          <cell r="C43">
            <v>27.28</v>
          </cell>
          <cell r="D43">
            <v>10.79</v>
          </cell>
          <cell r="E43">
            <v>138.79</v>
          </cell>
          <cell r="F43">
            <v>40.47</v>
          </cell>
          <cell r="G43">
            <v>10.59</v>
          </cell>
          <cell r="H43">
            <v>87.82</v>
          </cell>
          <cell r="I43">
            <v>21.97</v>
          </cell>
          <cell r="J43">
            <v>164.63</v>
          </cell>
          <cell r="K43">
            <v>43.45</v>
          </cell>
          <cell r="L43">
            <v>98.71</v>
          </cell>
          <cell r="M43">
            <v>101.8</v>
          </cell>
          <cell r="N43">
            <v>667947.71</v>
          </cell>
          <cell r="O43">
            <v>14999</v>
          </cell>
          <cell r="P43">
            <v>-1</v>
          </cell>
          <cell r="R43">
            <v>-2.9699999999999998</v>
          </cell>
          <cell r="S43">
            <v>0.73</v>
          </cell>
          <cell r="AR43">
            <v>-2513000</v>
          </cell>
          <cell r="BC43">
            <v>185</v>
          </cell>
          <cell r="BD43">
            <v>-0.11</v>
          </cell>
        </row>
        <row r="44">
          <cell r="B44">
            <v>179.91</v>
          </cell>
          <cell r="C44">
            <v>42.07</v>
          </cell>
          <cell r="D44">
            <v>17.66</v>
          </cell>
          <cell r="E44">
            <v>218.37</v>
          </cell>
          <cell r="F44">
            <v>65.84</v>
          </cell>
          <cell r="G44">
            <v>22.93</v>
          </cell>
          <cell r="H44">
            <v>180.93</v>
          </cell>
          <cell r="I44">
            <v>44.85</v>
          </cell>
          <cell r="J44">
            <v>369.65</v>
          </cell>
          <cell r="K44">
            <v>87.38</v>
          </cell>
          <cell r="L44">
            <v>156.1</v>
          </cell>
          <cell r="M44">
            <v>160.19999999999999</v>
          </cell>
          <cell r="N44">
            <v>1453619.77</v>
          </cell>
          <cell r="O44">
            <v>444001</v>
          </cell>
          <cell r="P44">
            <v>1</v>
          </cell>
          <cell r="R44">
            <v>9.7200000000000006</v>
          </cell>
          <cell r="S44">
            <v>5.25</v>
          </cell>
          <cell r="AR44">
            <v>2330000</v>
          </cell>
          <cell r="BC44">
            <v>255</v>
          </cell>
          <cell r="BD44">
            <v>0.21000000000000002</v>
          </cell>
        </row>
      </sheetData>
      <sheetData sheetId="4" refreshError="1">
        <row r="43">
          <cell r="DJ43">
            <v>219</v>
          </cell>
          <cell r="DK43">
            <v>0</v>
          </cell>
          <cell r="DM43">
            <v>0.01</v>
          </cell>
          <cell r="DO43">
            <v>1.9999999999999997E-2</v>
          </cell>
          <cell r="DQ43">
            <v>0.03</v>
          </cell>
        </row>
        <row r="44">
          <cell r="DJ44">
            <v>283</v>
          </cell>
          <cell r="DK44">
            <v>0.25</v>
          </cell>
          <cell r="DM44">
            <v>0.16</v>
          </cell>
          <cell r="DO44">
            <v>0.13</v>
          </cell>
          <cell r="DQ44">
            <v>9.9999999999999992E-2</v>
          </cell>
        </row>
      </sheetData>
      <sheetData sheetId="5" refreshError="1">
        <row r="3">
          <cell r="B3" t="str">
            <v>PPO Lrg NonRefund Medical</v>
          </cell>
          <cell r="F3" t="str">
            <v>PPO Lrg NonRefund Drug</v>
          </cell>
          <cell r="J3" t="str">
            <v>PPO Lrg NonRefund Dental</v>
          </cell>
          <cell r="N3" t="str">
            <v>PPO Lrg Refund Medical</v>
          </cell>
          <cell r="R3" t="str">
            <v>PPO Lrg Refund Drug</v>
          </cell>
          <cell r="V3" t="str">
            <v>PPO Lrg Refund Dental</v>
          </cell>
          <cell r="Z3" t="str">
            <v>Minimum Premium</v>
          </cell>
          <cell r="AD3" t="str">
            <v>Minimum Premium Drug</v>
          </cell>
          <cell r="AH3" t="str">
            <v>HMO Large Group Medical</v>
          </cell>
          <cell r="AL3" t="str">
            <v>HMO Large Group Drug</v>
          </cell>
          <cell r="AP3" t="str">
            <v>ISTRF</v>
          </cell>
          <cell r="AT3" t="str">
            <v>RIPEA</v>
          </cell>
          <cell r="AX3" t="str">
            <v>PPO Stop Loss</v>
          </cell>
          <cell r="BB3" t="str">
            <v>HMO Stop Loss</v>
          </cell>
          <cell r="BF3" t="str">
            <v>Lag 15</v>
          </cell>
          <cell r="BJ3" t="str">
            <v>Total Medical</v>
          </cell>
          <cell r="BN3" t="str">
            <v>Forecast</v>
          </cell>
        </row>
        <row r="6">
          <cell r="A6">
            <v>37257</v>
          </cell>
          <cell r="B6">
            <v>56801.9</v>
          </cell>
          <cell r="F6">
            <v>56801.9</v>
          </cell>
          <cell r="J6">
            <v>14001.23</v>
          </cell>
          <cell r="N6">
            <v>64415</v>
          </cell>
          <cell r="R6">
            <v>74835.25</v>
          </cell>
          <cell r="V6">
            <v>19216</v>
          </cell>
          <cell r="Z6">
            <v>12507.52</v>
          </cell>
          <cell r="AD6">
            <v>12507.52</v>
          </cell>
          <cell r="AH6">
            <v>40116</v>
          </cell>
          <cell r="AL6">
            <v>40116</v>
          </cell>
          <cell r="AP6">
            <v>10420.25</v>
          </cell>
          <cell r="AT6">
            <v>6002.52</v>
          </cell>
          <cell r="AX6">
            <v>1</v>
          </cell>
          <cell r="BB6">
            <v>1</v>
          </cell>
          <cell r="BF6">
            <v>0</v>
          </cell>
          <cell r="BJ6">
            <v>190263.18999999997</v>
          </cell>
          <cell r="BN6">
            <v>190263.18999999997</v>
          </cell>
        </row>
        <row r="7">
          <cell r="A7">
            <v>37288</v>
          </cell>
          <cell r="B7">
            <v>57799.72</v>
          </cell>
          <cell r="F7">
            <v>57799.72</v>
          </cell>
          <cell r="J7">
            <v>14558.25</v>
          </cell>
          <cell r="N7">
            <v>64825</v>
          </cell>
          <cell r="R7">
            <v>75202.86</v>
          </cell>
          <cell r="V7">
            <v>19262</v>
          </cell>
          <cell r="Z7">
            <v>12550.21</v>
          </cell>
          <cell r="AD7">
            <v>12550.21</v>
          </cell>
          <cell r="AH7">
            <v>41000</v>
          </cell>
          <cell r="AL7">
            <v>41000</v>
          </cell>
          <cell r="AP7">
            <v>10377.86</v>
          </cell>
          <cell r="AT7">
            <v>5969.99</v>
          </cell>
          <cell r="AX7">
            <v>1</v>
          </cell>
          <cell r="BB7">
            <v>1</v>
          </cell>
          <cell r="BF7">
            <v>0</v>
          </cell>
          <cell r="BJ7">
            <v>192522.77999999997</v>
          </cell>
          <cell r="BK7">
            <v>1.1876128009837394E-2</v>
          </cell>
          <cell r="BN7">
            <v>192522.77999999997</v>
          </cell>
        </row>
        <row r="8">
          <cell r="A8">
            <v>37316</v>
          </cell>
          <cell r="B8">
            <v>60576.55</v>
          </cell>
          <cell r="F8">
            <v>60576.55</v>
          </cell>
          <cell r="J8">
            <v>14536.32</v>
          </cell>
          <cell r="N8">
            <v>65138</v>
          </cell>
          <cell r="R8">
            <v>75467.740000000005</v>
          </cell>
          <cell r="V8">
            <v>19646</v>
          </cell>
          <cell r="Z8">
            <v>12539.48</v>
          </cell>
          <cell r="AD8">
            <v>12539.48</v>
          </cell>
          <cell r="AH8">
            <v>40792</v>
          </cell>
          <cell r="AL8">
            <v>40792</v>
          </cell>
          <cell r="AP8">
            <v>10329.74</v>
          </cell>
          <cell r="AT8">
            <v>6162.1</v>
          </cell>
          <cell r="AX8">
            <v>1</v>
          </cell>
          <cell r="BB8">
            <v>1</v>
          </cell>
          <cell r="BF8">
            <v>0</v>
          </cell>
          <cell r="BJ8">
            <v>195537.87</v>
          </cell>
          <cell r="BK8">
            <v>1.5660951914365784E-2</v>
          </cell>
          <cell r="BN8">
            <v>195537.87</v>
          </cell>
        </row>
        <row r="9">
          <cell r="A9">
            <v>37347</v>
          </cell>
          <cell r="B9">
            <v>62519.23</v>
          </cell>
          <cell r="F9">
            <v>62519.23</v>
          </cell>
          <cell r="J9">
            <v>15567.67</v>
          </cell>
          <cell r="N9">
            <v>64645</v>
          </cell>
          <cell r="R9">
            <v>74924.240000000005</v>
          </cell>
          <cell r="V9">
            <v>19605</v>
          </cell>
          <cell r="Z9">
            <v>12998</v>
          </cell>
          <cell r="AD9">
            <v>12998</v>
          </cell>
          <cell r="AH9">
            <v>41116</v>
          </cell>
          <cell r="AL9">
            <v>41116</v>
          </cell>
          <cell r="AP9">
            <v>10279.24</v>
          </cell>
          <cell r="AT9">
            <v>6144.5</v>
          </cell>
          <cell r="AX9">
            <v>1</v>
          </cell>
          <cell r="BB9">
            <v>1</v>
          </cell>
          <cell r="BF9">
            <v>0</v>
          </cell>
          <cell r="BJ9">
            <v>197701.97</v>
          </cell>
          <cell r="BK9">
            <v>1.1067421364465035E-2</v>
          </cell>
          <cell r="BN9">
            <v>197701.97</v>
          </cell>
        </row>
        <row r="10">
          <cell r="A10">
            <v>37377</v>
          </cell>
          <cell r="B10">
            <v>67142.02</v>
          </cell>
          <cell r="F10">
            <v>67142.02</v>
          </cell>
          <cell r="J10">
            <v>16148.09</v>
          </cell>
          <cell r="N10">
            <v>64856</v>
          </cell>
          <cell r="R10">
            <v>75211.199999999997</v>
          </cell>
          <cell r="V10">
            <v>19401</v>
          </cell>
          <cell r="Z10">
            <v>13034</v>
          </cell>
          <cell r="AD10">
            <v>13034</v>
          </cell>
          <cell r="AH10">
            <v>40941</v>
          </cell>
          <cell r="AL10">
            <v>40941</v>
          </cell>
          <cell r="AP10">
            <v>10355.200000000001</v>
          </cell>
          <cell r="AT10">
            <v>6113.44</v>
          </cell>
          <cell r="AX10">
            <v>1</v>
          </cell>
          <cell r="BB10">
            <v>1</v>
          </cell>
          <cell r="BF10">
            <v>0</v>
          </cell>
          <cell r="BJ10">
            <v>202441.66000000003</v>
          </cell>
          <cell r="BK10">
            <v>2.3973913866412344E-2</v>
          </cell>
          <cell r="BN10">
            <v>202441.66000000003</v>
          </cell>
        </row>
        <row r="11">
          <cell r="A11">
            <v>37408</v>
          </cell>
          <cell r="B11">
            <v>67834</v>
          </cell>
          <cell r="F11">
            <v>67834</v>
          </cell>
          <cell r="J11">
            <v>13740</v>
          </cell>
          <cell r="N11">
            <v>63120</v>
          </cell>
          <cell r="R11">
            <v>73437.13</v>
          </cell>
          <cell r="V11">
            <v>18722</v>
          </cell>
          <cell r="Z11">
            <v>13016</v>
          </cell>
          <cell r="AD11">
            <v>13016</v>
          </cell>
          <cell r="AH11">
            <v>40930</v>
          </cell>
          <cell r="AL11">
            <v>40930</v>
          </cell>
          <cell r="AP11">
            <v>10317.129999999999</v>
          </cell>
          <cell r="AT11">
            <v>6070.47</v>
          </cell>
          <cell r="AX11">
            <v>1</v>
          </cell>
          <cell r="BB11">
            <v>1</v>
          </cell>
          <cell r="BF11">
            <v>0</v>
          </cell>
          <cell r="BJ11">
            <v>201287.6</v>
          </cell>
          <cell r="BK11">
            <v>-5.7007040942068654E-3</v>
          </cell>
          <cell r="BN11">
            <v>201287.6</v>
          </cell>
        </row>
        <row r="12">
          <cell r="A12">
            <v>37438</v>
          </cell>
          <cell r="B12">
            <v>69239</v>
          </cell>
          <cell r="F12">
            <v>69239</v>
          </cell>
          <cell r="J12">
            <v>13943</v>
          </cell>
          <cell r="N12">
            <v>63600</v>
          </cell>
          <cell r="R12">
            <v>73917.94</v>
          </cell>
          <cell r="V12">
            <v>18745</v>
          </cell>
          <cell r="Z12">
            <v>13225</v>
          </cell>
          <cell r="AD12">
            <v>13225</v>
          </cell>
          <cell r="AH12">
            <v>40400</v>
          </cell>
          <cell r="AL12">
            <v>40400</v>
          </cell>
          <cell r="AP12">
            <v>10317.94</v>
          </cell>
          <cell r="AT12">
            <v>6035.59</v>
          </cell>
          <cell r="AX12">
            <v>1</v>
          </cell>
          <cell r="BB12">
            <v>1</v>
          </cell>
          <cell r="BF12">
            <v>0</v>
          </cell>
          <cell r="BJ12">
            <v>202817.53</v>
          </cell>
          <cell r="BK12">
            <v>7.6007165866154303E-3</v>
          </cell>
          <cell r="BN12">
            <v>202817.53</v>
          </cell>
        </row>
        <row r="13">
          <cell r="A13">
            <v>37469</v>
          </cell>
          <cell r="B13">
            <v>71451</v>
          </cell>
          <cell r="F13">
            <v>71451</v>
          </cell>
          <cell r="J13">
            <v>14432</v>
          </cell>
          <cell r="N13">
            <v>62883</v>
          </cell>
          <cell r="R13">
            <v>73079</v>
          </cell>
          <cell r="V13">
            <v>17771</v>
          </cell>
          <cell r="Z13">
            <v>13390</v>
          </cell>
          <cell r="AD13">
            <v>13390</v>
          </cell>
          <cell r="AH13">
            <v>40436</v>
          </cell>
          <cell r="AL13">
            <v>40436</v>
          </cell>
          <cell r="AP13">
            <v>10196</v>
          </cell>
          <cell r="AT13">
            <v>6035</v>
          </cell>
          <cell r="AX13">
            <v>1</v>
          </cell>
          <cell r="BB13">
            <v>1</v>
          </cell>
          <cell r="BF13">
            <v>0</v>
          </cell>
          <cell r="BJ13">
            <v>204391</v>
          </cell>
          <cell r="BK13">
            <v>7.7580572054101182E-3</v>
          </cell>
          <cell r="BN13">
            <v>204391</v>
          </cell>
        </row>
        <row r="14">
          <cell r="A14">
            <v>37500</v>
          </cell>
          <cell r="B14">
            <v>73566</v>
          </cell>
          <cell r="F14">
            <v>73566</v>
          </cell>
          <cell r="J14">
            <v>15604</v>
          </cell>
          <cell r="N14">
            <v>61646</v>
          </cell>
          <cell r="R14">
            <v>71828</v>
          </cell>
          <cell r="V14">
            <v>17712</v>
          </cell>
          <cell r="Z14">
            <v>12269</v>
          </cell>
          <cell r="AD14">
            <v>12269</v>
          </cell>
          <cell r="AH14">
            <v>40472</v>
          </cell>
          <cell r="AL14">
            <v>40472</v>
          </cell>
          <cell r="AP14">
            <v>10182</v>
          </cell>
          <cell r="AT14">
            <v>6013</v>
          </cell>
          <cell r="AX14">
            <v>1</v>
          </cell>
          <cell r="BB14">
            <v>1</v>
          </cell>
          <cell r="BF14">
            <v>0</v>
          </cell>
          <cell r="BJ14">
            <v>204148</v>
          </cell>
          <cell r="BK14">
            <v>-1.1888977499009412E-3</v>
          </cell>
          <cell r="BN14">
            <v>204148</v>
          </cell>
        </row>
        <row r="15">
          <cell r="A15">
            <v>37530</v>
          </cell>
          <cell r="B15">
            <v>74396</v>
          </cell>
          <cell r="F15">
            <v>74396</v>
          </cell>
          <cell r="J15">
            <v>15478</v>
          </cell>
          <cell r="N15">
            <v>61283</v>
          </cell>
          <cell r="R15">
            <v>71433</v>
          </cell>
          <cell r="V15">
            <v>18482</v>
          </cell>
          <cell r="Z15">
            <v>11584</v>
          </cell>
          <cell r="AD15">
            <v>11584</v>
          </cell>
          <cell r="AH15">
            <v>40417</v>
          </cell>
          <cell r="AL15">
            <v>40417</v>
          </cell>
          <cell r="AP15">
            <v>10150</v>
          </cell>
          <cell r="AT15">
            <v>5987</v>
          </cell>
          <cell r="AX15">
            <v>1</v>
          </cell>
          <cell r="BB15">
            <v>1</v>
          </cell>
          <cell r="BF15">
            <v>0</v>
          </cell>
          <cell r="BJ15">
            <v>203817</v>
          </cell>
          <cell r="BK15">
            <v>-1.6213727295882885E-3</v>
          </cell>
          <cell r="BN15">
            <v>203817</v>
          </cell>
        </row>
        <row r="16">
          <cell r="A16">
            <v>37561</v>
          </cell>
          <cell r="B16">
            <v>75140</v>
          </cell>
          <cell r="F16">
            <v>75140</v>
          </cell>
          <cell r="J16">
            <v>15701</v>
          </cell>
          <cell r="N16">
            <v>60780</v>
          </cell>
          <cell r="R16">
            <v>70866</v>
          </cell>
          <cell r="V16">
            <v>17996</v>
          </cell>
          <cell r="Z16">
            <v>11615</v>
          </cell>
          <cell r="AD16">
            <v>11615</v>
          </cell>
          <cell r="AH16">
            <v>40183</v>
          </cell>
          <cell r="AL16">
            <v>40183</v>
          </cell>
          <cell r="AP16">
            <v>10086</v>
          </cell>
          <cell r="AT16">
            <v>5959</v>
          </cell>
          <cell r="AX16">
            <v>1</v>
          </cell>
          <cell r="BB16">
            <v>1</v>
          </cell>
          <cell r="BF16">
            <v>0</v>
          </cell>
          <cell r="BJ16">
            <v>203763</v>
          </cell>
          <cell r="BK16">
            <v>-2.6494355230421984E-4</v>
          </cell>
          <cell r="BN16">
            <v>203763</v>
          </cell>
        </row>
        <row r="17">
          <cell r="A17">
            <v>37591</v>
          </cell>
          <cell r="B17">
            <v>75716</v>
          </cell>
          <cell r="F17">
            <v>75716</v>
          </cell>
          <cell r="J17">
            <v>16474</v>
          </cell>
          <cell r="N17">
            <v>61140</v>
          </cell>
          <cell r="R17">
            <v>71183</v>
          </cell>
          <cell r="V17">
            <v>18553</v>
          </cell>
          <cell r="Z17">
            <v>11678</v>
          </cell>
          <cell r="AD17">
            <v>11678</v>
          </cell>
          <cell r="AH17">
            <v>40366</v>
          </cell>
          <cell r="AL17">
            <v>40366</v>
          </cell>
          <cell r="AP17">
            <v>10043</v>
          </cell>
          <cell r="AT17">
            <v>5928</v>
          </cell>
          <cell r="AX17">
            <v>1</v>
          </cell>
          <cell r="BB17">
            <v>1</v>
          </cell>
          <cell r="BF17">
            <v>0</v>
          </cell>
          <cell r="BJ17">
            <v>204871</v>
          </cell>
          <cell r="BK17">
            <v>5.4376898651864458E-3</v>
          </cell>
          <cell r="BN17">
            <v>204871</v>
          </cell>
        </row>
        <row r="18">
          <cell r="A18">
            <v>37622</v>
          </cell>
          <cell r="B18">
            <v>79801</v>
          </cell>
          <cell r="F18">
            <v>79801</v>
          </cell>
          <cell r="J18">
            <v>19711</v>
          </cell>
          <cell r="N18">
            <v>59708</v>
          </cell>
          <cell r="R18">
            <v>69697</v>
          </cell>
          <cell r="V18">
            <v>15807</v>
          </cell>
          <cell r="Z18">
            <v>11669</v>
          </cell>
          <cell r="AD18">
            <v>11669</v>
          </cell>
          <cell r="AH18">
            <v>17598</v>
          </cell>
          <cell r="AL18">
            <v>17598</v>
          </cell>
          <cell r="AP18">
            <v>9989</v>
          </cell>
          <cell r="AT18">
            <v>5900</v>
          </cell>
          <cell r="AX18">
            <v>1</v>
          </cell>
          <cell r="BB18">
            <v>1</v>
          </cell>
          <cell r="BF18">
            <v>0</v>
          </cell>
          <cell r="BJ18">
            <v>184665</v>
          </cell>
          <cell r="BK18">
            <v>-9.8627917079528116E-2</v>
          </cell>
          <cell r="BN18">
            <v>184665</v>
          </cell>
        </row>
        <row r="19">
          <cell r="A19">
            <v>37653</v>
          </cell>
          <cell r="B19">
            <v>80859</v>
          </cell>
          <cell r="F19">
            <v>80859</v>
          </cell>
          <cell r="J19">
            <v>19944</v>
          </cell>
          <cell r="N19">
            <v>58857</v>
          </cell>
          <cell r="R19">
            <v>68781</v>
          </cell>
          <cell r="V19">
            <v>15799</v>
          </cell>
          <cell r="Z19">
            <v>11671</v>
          </cell>
          <cell r="AD19">
            <v>11671</v>
          </cell>
          <cell r="AH19">
            <v>12741</v>
          </cell>
          <cell r="AL19">
            <v>12741</v>
          </cell>
          <cell r="AP19">
            <v>9924</v>
          </cell>
          <cell r="AT19">
            <v>5873</v>
          </cell>
          <cell r="AX19">
            <v>1</v>
          </cell>
          <cell r="BB19">
            <v>1</v>
          </cell>
          <cell r="BF19">
            <v>0</v>
          </cell>
          <cell r="BJ19">
            <v>179925</v>
          </cell>
          <cell r="BK19">
            <v>-2.5668101697668755E-2</v>
          </cell>
          <cell r="BN19">
            <v>179925</v>
          </cell>
        </row>
        <row r="20">
          <cell r="A20">
            <v>37681</v>
          </cell>
          <cell r="B20">
            <v>82362</v>
          </cell>
          <cell r="F20">
            <v>82362</v>
          </cell>
          <cell r="J20">
            <v>20729</v>
          </cell>
          <cell r="N20">
            <v>58220</v>
          </cell>
          <cell r="R20">
            <v>68101</v>
          </cell>
          <cell r="V20">
            <v>15279</v>
          </cell>
          <cell r="Z20">
            <v>11722</v>
          </cell>
          <cell r="AD20">
            <v>11722</v>
          </cell>
          <cell r="AH20">
            <v>12567</v>
          </cell>
          <cell r="AL20">
            <v>12567</v>
          </cell>
          <cell r="AP20">
            <v>9881</v>
          </cell>
          <cell r="AT20">
            <v>5993</v>
          </cell>
          <cell r="AX20">
            <v>1</v>
          </cell>
          <cell r="BB20">
            <v>1</v>
          </cell>
          <cell r="BF20">
            <v>0</v>
          </cell>
          <cell r="BJ20">
            <v>180745</v>
          </cell>
          <cell r="BK20">
            <v>4.5574544949285034E-3</v>
          </cell>
          <cell r="BN20">
            <v>180745</v>
          </cell>
        </row>
        <row r="21">
          <cell r="A21">
            <v>37712</v>
          </cell>
          <cell r="B21">
            <v>83359</v>
          </cell>
          <cell r="F21">
            <v>83359</v>
          </cell>
          <cell r="J21">
            <v>20978</v>
          </cell>
          <cell r="N21">
            <v>57873</v>
          </cell>
          <cell r="R21">
            <v>67720</v>
          </cell>
          <cell r="V21">
            <v>15220</v>
          </cell>
          <cell r="Z21">
            <v>11769</v>
          </cell>
          <cell r="AD21">
            <v>11769</v>
          </cell>
          <cell r="AH21">
            <v>12508</v>
          </cell>
          <cell r="AL21">
            <v>12508</v>
          </cell>
          <cell r="AP21">
            <v>9847</v>
          </cell>
          <cell r="AT21">
            <v>5956</v>
          </cell>
          <cell r="AX21">
            <v>1</v>
          </cell>
          <cell r="BB21">
            <v>1</v>
          </cell>
          <cell r="BF21">
            <v>0</v>
          </cell>
          <cell r="BJ21">
            <v>181312</v>
          </cell>
          <cell r="BK21">
            <v>3.1370162383468347E-3</v>
          </cell>
          <cell r="BN21">
            <v>181312</v>
          </cell>
        </row>
        <row r="22">
          <cell r="A22">
            <v>37742</v>
          </cell>
          <cell r="B22">
            <v>86132</v>
          </cell>
          <cell r="F22">
            <v>86132</v>
          </cell>
          <cell r="J22">
            <v>22090</v>
          </cell>
          <cell r="N22">
            <v>57444</v>
          </cell>
          <cell r="R22">
            <v>67402</v>
          </cell>
          <cell r="V22">
            <v>14911</v>
          </cell>
          <cell r="Z22">
            <v>11441</v>
          </cell>
          <cell r="AD22">
            <v>11441</v>
          </cell>
          <cell r="AH22">
            <v>12535</v>
          </cell>
          <cell r="AL22">
            <v>12535</v>
          </cell>
          <cell r="AP22">
            <v>9958</v>
          </cell>
          <cell r="AT22">
            <v>5910</v>
          </cell>
          <cell r="AX22">
            <v>1</v>
          </cell>
          <cell r="BB22">
            <v>1</v>
          </cell>
          <cell r="BF22">
            <v>0</v>
          </cell>
          <cell r="BJ22">
            <v>183420</v>
          </cell>
          <cell r="BK22">
            <v>1.1626367807977322E-2</v>
          </cell>
          <cell r="BN22">
            <v>183420</v>
          </cell>
        </row>
        <row r="23">
          <cell r="A23">
            <v>37773</v>
          </cell>
          <cell r="B23">
            <v>87147</v>
          </cell>
          <cell r="F23">
            <v>87147</v>
          </cell>
          <cell r="J23">
            <v>22127</v>
          </cell>
          <cell r="N23">
            <v>57227</v>
          </cell>
          <cell r="R23">
            <v>67161</v>
          </cell>
          <cell r="V23">
            <v>14922</v>
          </cell>
          <cell r="Z23">
            <v>11429</v>
          </cell>
          <cell r="AD23">
            <v>11429</v>
          </cell>
          <cell r="AH23">
            <v>12471</v>
          </cell>
          <cell r="AL23">
            <v>12471</v>
          </cell>
          <cell r="AP23">
            <v>9934</v>
          </cell>
          <cell r="AT23">
            <v>5902</v>
          </cell>
          <cell r="AX23">
            <v>1</v>
          </cell>
          <cell r="BB23">
            <v>1</v>
          </cell>
          <cell r="BF23">
            <v>0</v>
          </cell>
          <cell r="BJ23">
            <v>184110</v>
          </cell>
          <cell r="BK23">
            <v>3.7618580307490213E-3</v>
          </cell>
          <cell r="BN23">
            <v>184110</v>
          </cell>
        </row>
        <row r="24">
          <cell r="A24">
            <v>37803</v>
          </cell>
          <cell r="B24">
            <v>87609</v>
          </cell>
          <cell r="F24">
            <v>87609</v>
          </cell>
          <cell r="J24">
            <v>22039</v>
          </cell>
          <cell r="N24">
            <v>57048</v>
          </cell>
          <cell r="R24">
            <v>66970</v>
          </cell>
          <cell r="V24">
            <v>14893</v>
          </cell>
          <cell r="Z24">
            <v>11491</v>
          </cell>
          <cell r="AD24">
            <v>11491</v>
          </cell>
          <cell r="AH24">
            <v>12185</v>
          </cell>
          <cell r="AL24">
            <v>12185</v>
          </cell>
          <cell r="AP24">
            <v>9922</v>
          </cell>
          <cell r="AT24">
            <v>5910</v>
          </cell>
          <cell r="AX24">
            <v>1</v>
          </cell>
          <cell r="BB24">
            <v>1</v>
          </cell>
          <cell r="BF24">
            <v>0</v>
          </cell>
          <cell r="BJ24">
            <v>184165</v>
          </cell>
          <cell r="BK24">
            <v>2.9873445222960981E-4</v>
          </cell>
          <cell r="BN24">
            <v>184165</v>
          </cell>
        </row>
        <row r="25">
          <cell r="A25">
            <v>37834</v>
          </cell>
          <cell r="B25">
            <v>89161</v>
          </cell>
          <cell r="F25">
            <v>89161</v>
          </cell>
          <cell r="J25">
            <v>22252</v>
          </cell>
          <cell r="N25">
            <v>57248</v>
          </cell>
          <cell r="R25">
            <v>67131</v>
          </cell>
          <cell r="V25">
            <v>14794</v>
          </cell>
          <cell r="Z25">
            <v>11579</v>
          </cell>
          <cell r="AD25">
            <v>11579</v>
          </cell>
          <cell r="AH25">
            <v>12155</v>
          </cell>
          <cell r="AL25">
            <v>12155</v>
          </cell>
          <cell r="AP25">
            <v>9883</v>
          </cell>
          <cell r="AT25">
            <v>5926</v>
          </cell>
          <cell r="AX25">
            <v>1</v>
          </cell>
          <cell r="BB25">
            <v>1</v>
          </cell>
          <cell r="BF25">
            <v>0</v>
          </cell>
          <cell r="BJ25">
            <v>185952</v>
          </cell>
          <cell r="BK25">
            <v>9.7032552330791333E-3</v>
          </cell>
          <cell r="BN25">
            <v>185952</v>
          </cell>
        </row>
        <row r="26">
          <cell r="A26">
            <v>37865</v>
          </cell>
          <cell r="B26">
            <v>93513</v>
          </cell>
          <cell r="F26">
            <v>93513</v>
          </cell>
          <cell r="J26">
            <v>22481</v>
          </cell>
          <cell r="N26">
            <v>57704</v>
          </cell>
          <cell r="R26">
            <v>67585</v>
          </cell>
          <cell r="V26">
            <v>14836</v>
          </cell>
          <cell r="Z26">
            <v>11668</v>
          </cell>
          <cell r="AD26">
            <v>11668</v>
          </cell>
          <cell r="AH26">
            <v>12135</v>
          </cell>
          <cell r="AL26">
            <v>12135</v>
          </cell>
          <cell r="AP26">
            <v>9881</v>
          </cell>
          <cell r="AT26">
            <v>5905</v>
          </cell>
          <cell r="AX26">
            <v>1</v>
          </cell>
          <cell r="BB26">
            <v>1</v>
          </cell>
          <cell r="BF26">
            <v>0</v>
          </cell>
          <cell r="BJ26">
            <v>190806</v>
          </cell>
          <cell r="BK26">
            <v>2.6103510583376455E-2</v>
          </cell>
          <cell r="BN26">
            <v>190806</v>
          </cell>
        </row>
        <row r="27">
          <cell r="A27">
            <v>37895</v>
          </cell>
          <cell r="B27">
            <v>94125</v>
          </cell>
          <cell r="F27">
            <v>94125</v>
          </cell>
          <cell r="J27">
            <v>22775</v>
          </cell>
          <cell r="N27">
            <v>58249</v>
          </cell>
          <cell r="R27">
            <v>68096</v>
          </cell>
          <cell r="V27">
            <v>14552</v>
          </cell>
          <cell r="Z27">
            <v>11680</v>
          </cell>
          <cell r="AD27">
            <v>11680</v>
          </cell>
          <cell r="AH27">
            <v>12081</v>
          </cell>
          <cell r="AL27">
            <v>12081</v>
          </cell>
          <cell r="AP27">
            <v>9847</v>
          </cell>
          <cell r="AT27">
            <v>5884</v>
          </cell>
          <cell r="AX27">
            <v>1</v>
          </cell>
          <cell r="BB27">
            <v>1</v>
          </cell>
          <cell r="BF27">
            <v>0</v>
          </cell>
          <cell r="BJ27">
            <v>191866</v>
          </cell>
          <cell r="BK27">
            <v>5.5553808580441899E-3</v>
          </cell>
          <cell r="BN27">
            <v>191866</v>
          </cell>
        </row>
        <row r="28">
          <cell r="A28">
            <v>37926</v>
          </cell>
          <cell r="B28">
            <v>95399</v>
          </cell>
          <cell r="F28">
            <v>95399</v>
          </cell>
          <cell r="J28">
            <v>22134</v>
          </cell>
          <cell r="N28">
            <v>58370</v>
          </cell>
          <cell r="R28">
            <v>68181</v>
          </cell>
          <cell r="V28">
            <v>14538</v>
          </cell>
          <cell r="Z28">
            <v>11689</v>
          </cell>
          <cell r="AD28">
            <v>11689</v>
          </cell>
          <cell r="AH28">
            <v>12004</v>
          </cell>
          <cell r="AL28">
            <v>12004</v>
          </cell>
          <cell r="AP28">
            <v>9811</v>
          </cell>
          <cell r="AT28">
            <v>5855</v>
          </cell>
          <cell r="AX28">
            <v>1</v>
          </cell>
          <cell r="BB28">
            <v>1</v>
          </cell>
          <cell r="BF28">
            <v>0</v>
          </cell>
          <cell r="BJ28">
            <v>193128</v>
          </cell>
          <cell r="BK28">
            <v>6.5775072185796368E-3</v>
          </cell>
          <cell r="BN28">
            <v>193128</v>
          </cell>
        </row>
        <row r="29">
          <cell r="A29">
            <v>37956</v>
          </cell>
          <cell r="B29">
            <v>96829</v>
          </cell>
          <cell r="F29">
            <v>96829</v>
          </cell>
          <cell r="J29">
            <v>22553</v>
          </cell>
          <cell r="N29">
            <v>57885</v>
          </cell>
          <cell r="R29">
            <v>67651</v>
          </cell>
          <cell r="V29">
            <v>13907</v>
          </cell>
          <cell r="Z29">
            <v>11729</v>
          </cell>
          <cell r="AD29">
            <v>11729</v>
          </cell>
          <cell r="AH29">
            <v>11930</v>
          </cell>
          <cell r="AL29">
            <v>11930</v>
          </cell>
          <cell r="AP29">
            <v>9766</v>
          </cell>
          <cell r="AT29">
            <v>5816</v>
          </cell>
          <cell r="AX29">
            <v>1</v>
          </cell>
          <cell r="BB29">
            <v>1</v>
          </cell>
          <cell r="BF29">
            <v>0</v>
          </cell>
          <cell r="BJ29">
            <v>193955</v>
          </cell>
          <cell r="BK29">
            <v>4.2821341286607417E-3</v>
          </cell>
          <cell r="BN29">
            <v>193955</v>
          </cell>
        </row>
        <row r="30">
          <cell r="A30">
            <v>37987</v>
          </cell>
          <cell r="B30">
            <v>105257</v>
          </cell>
          <cell r="F30">
            <v>105257</v>
          </cell>
          <cell r="J30">
            <v>21653</v>
          </cell>
          <cell r="N30">
            <v>58394</v>
          </cell>
          <cell r="R30">
            <v>68111</v>
          </cell>
          <cell r="V30">
            <v>14358</v>
          </cell>
          <cell r="Z30">
            <v>10070</v>
          </cell>
          <cell r="AD30">
            <v>10070</v>
          </cell>
          <cell r="AH30">
            <v>9024</v>
          </cell>
          <cell r="AL30">
            <v>9024</v>
          </cell>
          <cell r="AP30">
            <v>9717</v>
          </cell>
          <cell r="AT30">
            <v>5803</v>
          </cell>
          <cell r="AX30">
            <v>1</v>
          </cell>
          <cell r="BB30">
            <v>1</v>
          </cell>
          <cell r="BF30">
            <v>0</v>
          </cell>
          <cell r="BJ30">
            <v>198265</v>
          </cell>
          <cell r="BK30">
            <v>2.2221649351653827E-2</v>
          </cell>
          <cell r="BN30">
            <v>198265</v>
          </cell>
        </row>
        <row r="31">
          <cell r="A31">
            <v>38018</v>
          </cell>
          <cell r="B31">
            <v>107188</v>
          </cell>
          <cell r="F31">
            <v>107188</v>
          </cell>
          <cell r="J31">
            <v>22012</v>
          </cell>
          <cell r="N31">
            <v>57663</v>
          </cell>
          <cell r="R31">
            <v>67352</v>
          </cell>
          <cell r="V31">
            <v>14375</v>
          </cell>
          <cell r="Z31">
            <v>10097</v>
          </cell>
          <cell r="AD31">
            <v>10097</v>
          </cell>
          <cell r="AH31">
            <v>8396</v>
          </cell>
          <cell r="AL31">
            <v>8396</v>
          </cell>
          <cell r="AP31">
            <v>9689</v>
          </cell>
          <cell r="AT31">
            <v>5770</v>
          </cell>
          <cell r="AX31">
            <v>1</v>
          </cell>
          <cell r="BB31">
            <v>1</v>
          </cell>
          <cell r="BF31">
            <v>0</v>
          </cell>
          <cell r="BJ31">
            <v>198803</v>
          </cell>
          <cell r="BK31">
            <v>2.7135399591455833E-3</v>
          </cell>
          <cell r="BN31">
            <v>198803</v>
          </cell>
        </row>
        <row r="32">
          <cell r="A32">
            <v>38047</v>
          </cell>
          <cell r="B32">
            <v>107752</v>
          </cell>
          <cell r="F32">
            <v>107752</v>
          </cell>
          <cell r="J32">
            <v>21937</v>
          </cell>
          <cell r="N32">
            <v>57581</v>
          </cell>
          <cell r="R32">
            <v>67242</v>
          </cell>
          <cell r="V32">
            <v>14361</v>
          </cell>
          <cell r="Z32">
            <v>10124</v>
          </cell>
          <cell r="AD32">
            <v>10124</v>
          </cell>
          <cell r="AH32">
            <v>8185</v>
          </cell>
          <cell r="AL32">
            <v>8185</v>
          </cell>
          <cell r="AP32">
            <v>9661</v>
          </cell>
          <cell r="AT32">
            <v>6029</v>
          </cell>
          <cell r="AX32">
            <v>1</v>
          </cell>
          <cell r="BB32">
            <v>1</v>
          </cell>
          <cell r="BF32">
            <v>0</v>
          </cell>
          <cell r="BJ32">
            <v>199332</v>
          </cell>
          <cell r="BK32">
            <v>2.6609256399552361E-3</v>
          </cell>
          <cell r="BN32">
            <v>199332</v>
          </cell>
        </row>
        <row r="33">
          <cell r="A33">
            <v>38078</v>
          </cell>
          <cell r="B33">
            <v>107634</v>
          </cell>
          <cell r="F33">
            <v>107634</v>
          </cell>
          <cell r="J33">
            <v>21791</v>
          </cell>
          <cell r="N33">
            <v>57627</v>
          </cell>
          <cell r="R33">
            <v>67255</v>
          </cell>
          <cell r="V33">
            <v>14366</v>
          </cell>
          <cell r="Z33">
            <v>10067</v>
          </cell>
          <cell r="AD33">
            <v>10067</v>
          </cell>
          <cell r="AH33">
            <v>8129</v>
          </cell>
          <cell r="AL33">
            <v>8129</v>
          </cell>
          <cell r="AP33">
            <v>9628</v>
          </cell>
          <cell r="AT33">
            <v>6000</v>
          </cell>
          <cell r="AX33">
            <v>1</v>
          </cell>
          <cell r="BB33">
            <v>1</v>
          </cell>
          <cell r="BF33">
            <v>0</v>
          </cell>
          <cell r="BJ33">
            <v>199085</v>
          </cell>
          <cell r="BK33">
            <v>-1.2391387233359197E-3</v>
          </cell>
          <cell r="BN33">
            <v>199085</v>
          </cell>
        </row>
        <row r="34">
          <cell r="A34">
            <v>38108</v>
          </cell>
          <cell r="B34">
            <v>110580</v>
          </cell>
          <cell r="F34">
            <v>110580</v>
          </cell>
          <cell r="J34">
            <v>22278</v>
          </cell>
          <cell r="N34">
            <v>57936</v>
          </cell>
          <cell r="R34">
            <v>67642</v>
          </cell>
          <cell r="V34">
            <v>14330</v>
          </cell>
          <cell r="Z34">
            <v>10082</v>
          </cell>
          <cell r="AD34">
            <v>10082</v>
          </cell>
          <cell r="AH34">
            <v>8091</v>
          </cell>
          <cell r="AL34">
            <v>8091</v>
          </cell>
          <cell r="AP34">
            <v>9706</v>
          </cell>
          <cell r="AT34">
            <v>5981</v>
          </cell>
          <cell r="AX34">
            <v>1</v>
          </cell>
          <cell r="BB34">
            <v>1</v>
          </cell>
          <cell r="BF34">
            <v>0</v>
          </cell>
          <cell r="BJ34">
            <v>202376</v>
          </cell>
          <cell r="BK34">
            <v>1.6530627621367699E-2</v>
          </cell>
          <cell r="BN34">
            <v>202376</v>
          </cell>
        </row>
        <row r="35">
          <cell r="A35">
            <v>38139</v>
          </cell>
          <cell r="B35">
            <v>112183</v>
          </cell>
          <cell r="F35">
            <v>112183</v>
          </cell>
          <cell r="J35">
            <v>22963</v>
          </cell>
          <cell r="N35">
            <v>57921</v>
          </cell>
          <cell r="R35">
            <v>67603</v>
          </cell>
          <cell r="V35">
            <v>14330</v>
          </cell>
          <cell r="Z35">
            <v>10074</v>
          </cell>
          <cell r="AD35">
            <v>10074</v>
          </cell>
          <cell r="AH35">
            <v>8072</v>
          </cell>
          <cell r="AL35">
            <v>8072</v>
          </cell>
          <cell r="AP35">
            <v>9682</v>
          </cell>
          <cell r="AT35">
            <v>5968</v>
          </cell>
          <cell r="AX35">
            <v>1</v>
          </cell>
          <cell r="BB35">
            <v>1</v>
          </cell>
          <cell r="BF35">
            <v>0</v>
          </cell>
          <cell r="BJ35">
            <v>203900</v>
          </cell>
          <cell r="BK35">
            <v>7.530537217852018E-3</v>
          </cell>
          <cell r="BN35">
            <v>203900</v>
          </cell>
        </row>
        <row r="36">
          <cell r="A36">
            <v>38169</v>
          </cell>
          <cell r="B36">
            <v>114280</v>
          </cell>
          <cell r="F36">
            <v>114280</v>
          </cell>
          <cell r="J36">
            <v>24061</v>
          </cell>
          <cell r="N36">
            <v>58145</v>
          </cell>
          <cell r="R36">
            <v>67817</v>
          </cell>
          <cell r="V36">
            <v>14376</v>
          </cell>
          <cell r="Z36">
            <v>10114</v>
          </cell>
          <cell r="AD36">
            <v>10114</v>
          </cell>
          <cell r="AH36">
            <v>7984</v>
          </cell>
          <cell r="AL36">
            <v>7984</v>
          </cell>
          <cell r="AP36">
            <v>9672</v>
          </cell>
          <cell r="AT36">
            <v>5956</v>
          </cell>
          <cell r="AX36">
            <v>1</v>
          </cell>
          <cell r="BB36">
            <v>1</v>
          </cell>
          <cell r="BF36">
            <v>0</v>
          </cell>
          <cell r="BJ36">
            <v>206151</v>
          </cell>
          <cell r="BK36">
            <v>1.1039725355566521E-2</v>
          </cell>
          <cell r="BN36">
            <v>206151</v>
          </cell>
        </row>
        <row r="37">
          <cell r="A37">
            <v>38200</v>
          </cell>
          <cell r="B37">
            <v>115516</v>
          </cell>
          <cell r="F37">
            <v>115516</v>
          </cell>
          <cell r="J37">
            <v>24838</v>
          </cell>
          <cell r="N37">
            <v>58599</v>
          </cell>
          <cell r="R37">
            <v>68246</v>
          </cell>
          <cell r="V37">
            <v>14423</v>
          </cell>
          <cell r="Z37">
            <v>10147</v>
          </cell>
          <cell r="AD37">
            <v>10147</v>
          </cell>
          <cell r="AH37">
            <v>7981</v>
          </cell>
          <cell r="AL37">
            <v>7981</v>
          </cell>
          <cell r="AP37">
            <v>9647</v>
          </cell>
          <cell r="AT37">
            <v>5993</v>
          </cell>
          <cell r="AX37">
            <v>1</v>
          </cell>
          <cell r="BB37">
            <v>1</v>
          </cell>
          <cell r="BF37">
            <v>0</v>
          </cell>
          <cell r="BJ37">
            <v>207883</v>
          </cell>
          <cell r="BK37">
            <v>8.4016085296700904E-3</v>
          </cell>
          <cell r="BN37">
            <v>207883</v>
          </cell>
        </row>
        <row r="38">
          <cell r="A38">
            <v>38231</v>
          </cell>
          <cell r="B38">
            <v>116425</v>
          </cell>
          <cell r="F38">
            <v>116425</v>
          </cell>
          <cell r="J38">
            <v>25079</v>
          </cell>
          <cell r="N38">
            <v>57760</v>
          </cell>
          <cell r="R38">
            <v>67396</v>
          </cell>
          <cell r="V38">
            <v>14178</v>
          </cell>
          <cell r="Z38">
            <v>10133</v>
          </cell>
          <cell r="AD38">
            <v>10133</v>
          </cell>
          <cell r="AH38">
            <v>8009</v>
          </cell>
          <cell r="AL38">
            <v>8009</v>
          </cell>
          <cell r="AP38">
            <v>9636</v>
          </cell>
          <cell r="AT38">
            <v>5978</v>
          </cell>
          <cell r="AX38">
            <v>1</v>
          </cell>
          <cell r="BB38">
            <v>1</v>
          </cell>
          <cell r="BF38">
            <v>0</v>
          </cell>
          <cell r="BJ38">
            <v>207941</v>
          </cell>
          <cell r="BK38">
            <v>2.7900309308592774E-4</v>
          </cell>
          <cell r="BN38">
            <v>207941</v>
          </cell>
        </row>
        <row r="39">
          <cell r="A39">
            <v>38261</v>
          </cell>
          <cell r="B39">
            <v>117484</v>
          </cell>
          <cell r="F39">
            <v>117484</v>
          </cell>
          <cell r="J39">
            <v>25864</v>
          </cell>
          <cell r="N39">
            <v>58590</v>
          </cell>
          <cell r="R39">
            <v>68210</v>
          </cell>
          <cell r="V39">
            <v>14336</v>
          </cell>
          <cell r="Z39">
            <v>10101</v>
          </cell>
          <cell r="AD39">
            <v>10101</v>
          </cell>
          <cell r="AH39">
            <v>7991</v>
          </cell>
          <cell r="AL39">
            <v>7991</v>
          </cell>
          <cell r="AP39">
            <v>9620</v>
          </cell>
          <cell r="AT39">
            <v>5976</v>
          </cell>
          <cell r="AX39">
            <v>1</v>
          </cell>
          <cell r="BB39">
            <v>1</v>
          </cell>
          <cell r="BF39">
            <v>0</v>
          </cell>
          <cell r="BJ39">
            <v>209762</v>
          </cell>
          <cell r="BK39">
            <v>8.7572917317892962E-3</v>
          </cell>
          <cell r="BN39">
            <v>209762</v>
          </cell>
        </row>
        <row r="40">
          <cell r="A40">
            <v>38292</v>
          </cell>
          <cell r="B40">
            <v>117973</v>
          </cell>
          <cell r="F40">
            <v>117973</v>
          </cell>
          <cell r="J40">
            <v>27061</v>
          </cell>
          <cell r="N40">
            <v>60229</v>
          </cell>
          <cell r="R40">
            <v>69856</v>
          </cell>
          <cell r="V40">
            <v>14552</v>
          </cell>
          <cell r="Z40">
            <v>10095</v>
          </cell>
          <cell r="AD40">
            <v>10095</v>
          </cell>
          <cell r="AH40">
            <v>8031</v>
          </cell>
          <cell r="AL40">
            <v>8031</v>
          </cell>
          <cell r="AP40">
            <v>9627</v>
          </cell>
          <cell r="AT40">
            <v>5974</v>
          </cell>
          <cell r="AX40">
            <v>1</v>
          </cell>
          <cell r="BB40">
            <v>1</v>
          </cell>
          <cell r="BF40">
            <v>0</v>
          </cell>
          <cell r="BJ40">
            <v>211929</v>
          </cell>
          <cell r="BK40">
            <v>1.0330755808964476E-2</v>
          </cell>
          <cell r="BN40">
            <v>211929</v>
          </cell>
        </row>
        <row r="41">
          <cell r="A41">
            <v>38322</v>
          </cell>
          <cell r="B41">
            <v>118562.86499999999</v>
          </cell>
          <cell r="F41">
            <v>118562.86499999999</v>
          </cell>
          <cell r="J41">
            <v>27872.83</v>
          </cell>
          <cell r="N41">
            <v>60650.602999999996</v>
          </cell>
          <cell r="R41">
            <v>70344.991999999998</v>
          </cell>
          <cell r="V41">
            <v>14595.655999999999</v>
          </cell>
          <cell r="Z41">
            <v>10095</v>
          </cell>
          <cell r="AD41">
            <v>10095</v>
          </cell>
          <cell r="AH41">
            <v>8031</v>
          </cell>
          <cell r="AL41">
            <v>8031</v>
          </cell>
          <cell r="AP41">
            <v>9617.3729999999996</v>
          </cell>
          <cell r="AT41">
            <v>5974</v>
          </cell>
          <cell r="AX41">
            <v>1</v>
          </cell>
          <cell r="BB41">
            <v>1</v>
          </cell>
          <cell r="BF41">
            <v>0</v>
          </cell>
          <cell r="BJ41">
            <v>212930.84099999999</v>
          </cell>
          <cell r="BK41">
            <v>4.7272482765454704E-3</v>
          </cell>
          <cell r="BN41">
            <v>212272</v>
          </cell>
        </row>
        <row r="43">
          <cell r="B43">
            <v>55000</v>
          </cell>
          <cell r="C43">
            <v>-0.01</v>
          </cell>
          <cell r="F43">
            <v>55000</v>
          </cell>
          <cell r="G43">
            <v>-0.01</v>
          </cell>
          <cell r="J43">
            <v>5000</v>
          </cell>
          <cell r="K43">
            <v>-0.16</v>
          </cell>
          <cell r="N43">
            <v>55000</v>
          </cell>
          <cell r="O43">
            <v>-0.04</v>
          </cell>
          <cell r="R43">
            <v>65000</v>
          </cell>
          <cell r="S43">
            <v>-0.03</v>
          </cell>
          <cell r="V43">
            <v>5000</v>
          </cell>
          <cell r="W43">
            <v>-0.16</v>
          </cell>
          <cell r="Z43">
            <v>5000</v>
          </cell>
          <cell r="AA43">
            <v>-0.15000000000000002</v>
          </cell>
          <cell r="AD43">
            <v>5000</v>
          </cell>
          <cell r="AE43">
            <v>-0.15000000000000002</v>
          </cell>
          <cell r="AH43">
            <v>5000</v>
          </cell>
          <cell r="AI43">
            <v>-0.57000000000000006</v>
          </cell>
          <cell r="AL43">
            <v>5000</v>
          </cell>
          <cell r="AM43">
            <v>-0.57000000000000006</v>
          </cell>
          <cell r="AP43">
            <v>5000</v>
          </cell>
          <cell r="AQ43">
            <v>-0.02</v>
          </cell>
          <cell r="AT43">
            <v>5000</v>
          </cell>
          <cell r="AU43">
            <v>-0.02</v>
          </cell>
          <cell r="AX43">
            <v>0</v>
          </cell>
          <cell r="AY43">
            <v>-0.01</v>
          </cell>
          <cell r="BB43">
            <v>0</v>
          </cell>
          <cell r="BC43">
            <v>-0.01</v>
          </cell>
          <cell r="BF43">
            <v>0</v>
          </cell>
          <cell r="BG43">
            <v>-0.01</v>
          </cell>
          <cell r="BJ43">
            <v>175000</v>
          </cell>
          <cell r="BK43">
            <v>-0.11</v>
          </cell>
        </row>
        <row r="44">
          <cell r="B44">
            <v>125000</v>
          </cell>
          <cell r="C44">
            <v>9.9999999999999992E-2</v>
          </cell>
          <cell r="F44">
            <v>125000</v>
          </cell>
          <cell r="G44">
            <v>9.9999999999999992E-2</v>
          </cell>
          <cell r="J44">
            <v>35000</v>
          </cell>
          <cell r="K44">
            <v>0.21000000000000002</v>
          </cell>
          <cell r="N44">
            <v>75000</v>
          </cell>
          <cell r="O44">
            <v>0.04</v>
          </cell>
          <cell r="R44">
            <v>85000</v>
          </cell>
          <cell r="S44">
            <v>0.03</v>
          </cell>
          <cell r="V44">
            <v>25000</v>
          </cell>
          <cell r="W44">
            <v>0.05</v>
          </cell>
          <cell r="Z44">
            <v>15000</v>
          </cell>
          <cell r="AA44">
            <v>0.05</v>
          </cell>
          <cell r="AD44">
            <v>15000</v>
          </cell>
          <cell r="AE44">
            <v>0.05</v>
          </cell>
          <cell r="AH44">
            <v>45000</v>
          </cell>
          <cell r="AI44">
            <v>0.03</v>
          </cell>
          <cell r="AL44">
            <v>45000</v>
          </cell>
          <cell r="AM44">
            <v>0.03</v>
          </cell>
          <cell r="AP44">
            <v>15000</v>
          </cell>
          <cell r="AQ44">
            <v>0.02</v>
          </cell>
          <cell r="AT44">
            <v>15000</v>
          </cell>
          <cell r="AU44">
            <v>0.05</v>
          </cell>
          <cell r="AX44">
            <v>5000</v>
          </cell>
          <cell r="AY44">
            <v>0.01</v>
          </cell>
          <cell r="BB44">
            <v>5000</v>
          </cell>
          <cell r="BC44">
            <v>0.01</v>
          </cell>
          <cell r="BF44">
            <v>5000</v>
          </cell>
          <cell r="BG44">
            <v>0.01</v>
          </cell>
          <cell r="BJ44">
            <v>215000</v>
          </cell>
          <cell r="BK44">
            <v>0.04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>
        <row r="5">
          <cell r="D5" t="str">
            <v>PPO Lrg NonRefund Medical</v>
          </cell>
        </row>
        <row r="22">
          <cell r="D22">
            <v>6</v>
          </cell>
        </row>
        <row r="23">
          <cell r="D23">
            <v>14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5"/>
      <sheetName val="Final Report - DETAIL FILING"/>
      <sheetName val="FY10pivot bycathegory"/>
      <sheetName val="FY10dptpivot"/>
      <sheetName val="FY10 TB Report"/>
      <sheetName val="EOC &amp; Grouping lookup data"/>
      <sheetName val="Report Expense Groupings"/>
      <sheetName val="department groupings"/>
      <sheetName val="EOC List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IA Margin Summary"/>
      <sheetName val="PPIA Data"/>
      <sheetName val="Workbook Contents"/>
      <sheetName val="Day 5 Template"/>
      <sheetName val="Rollup Inputs"/>
      <sheetName val="Roll Up Tabs ==&gt;"/>
      <sheetName val="Variable Input Rollup"/>
      <sheetName val="Individual (med only)"/>
      <sheetName val="Individual (med+rx)"/>
      <sheetName val="Small Group (med only)"/>
      <sheetName val="Small Group (med+rx)"/>
      <sheetName val="Local Group (Med Only)"/>
      <sheetName val="Large Group Med"/>
      <sheetName val="Large Group NR Rx"/>
      <sheetName val="Large Group NR PPO (med only)"/>
      <sheetName val="Large Group Total (med+rx)"/>
      <sheetName val="Cut Tabs ==&gt;"/>
      <sheetName val="UC|IND IL"/>
      <sheetName val="UC|IND TX"/>
      <sheetName val="UC|ULH IND RX"/>
      <sheetName val="UC|SG IL"/>
      <sheetName val="UC|SG TX"/>
      <sheetName val="UC|ULH SG RX"/>
      <sheetName val="UC|UC NR MW HMO"/>
      <sheetName val="UC|UC NR WEST HMO"/>
      <sheetName val="UC|NR HMO RX"/>
      <sheetName val="UC|UC NR WEST PPO"/>
      <sheetName val="UC|UC NR MW PPO"/>
      <sheetName val="UC|UC NR EAST"/>
      <sheetName val="UC|NR PPO RX"/>
      <sheetName val="UC|UC RF Med (Non-Fed)"/>
      <sheetName val="UC|LG RF RX"/>
      <sheetName val="UC|LG FEHBP Med"/>
      <sheetName val="UC|LG FEHBP RX"/>
      <sheetName val="UC|UC NR LG Med Total"/>
      <sheetName val="UC|Unicare Student Health"/>
      <sheetName val="UC|Commonwealth"/>
      <sheetName val="UC|Med Supp Med"/>
      <sheetName val="UC|Med Supp R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>
        <row r="49">
          <cell r="AB49">
            <v>30327.556560904719</v>
          </cell>
        </row>
        <row r="52">
          <cell r="AB52">
            <v>42394.37536564935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end"/>
      <sheetName val="Area"/>
      <sheetName val="ASO Fees"/>
      <sheetName val="Retention"/>
      <sheetName val="Tier_Load"/>
      <sheetName val="ASF"/>
      <sheetName val="State"/>
      <sheetName val="Industry"/>
      <sheetName val="Age_Se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book Contents"/>
      <sheetName val="INSTRUCTIONS"/>
      <sheetName val="Triangles"/>
      <sheetName val="Saved Triangles"/>
      <sheetName val="Small Cuts"/>
      <sheetName val="CutTabLabels"/>
      <sheetName val="Large Cut Mapping"/>
      <sheetName val="Restatements"/>
      <sheetName val="PPIA new LAE"/>
      <sheetName val="PPIA October"/>
      <sheetName val="PPIA Margin Summary"/>
      <sheetName val="PPIA Data"/>
      <sheetName val="Day 5 Template"/>
      <sheetName val="TEMPLATE_DATA_TAB"/>
      <sheetName val="Graphs from Work tab"/>
      <sheetName val="MacroVars"/>
      <sheetName val=".."/>
      <sheetName val="UC|Commonwealth"/>
      <sheetName val="UC|LG FEHBP Med"/>
      <sheetName val="UC|LG FEHBP RX"/>
      <sheetName val="UC|LG RF RX"/>
      <sheetName val="UC|Med Supp Med"/>
      <sheetName val="UC|Med Supp RX"/>
      <sheetName val="UC|NR HMO RX"/>
      <sheetName val="UC|NR PPO RX"/>
      <sheetName val="UC|UC RF Med (Non-Fed)"/>
      <sheetName val="UC|Unicare Student Health"/>
      <sheetName val="UC|ULH IND RX"/>
      <sheetName val="UC|ULH SG RX"/>
      <sheetName val="UC|UC NR EAST"/>
      <sheetName val="UC|UC NR MW HMO"/>
      <sheetName val="UC|UC NR MW PPO"/>
      <sheetName val="UC|UC NR WEST PPO"/>
      <sheetName val="UC|UC NR WEST HMO"/>
      <sheetName val="Unicare NR LG Med Total.S"/>
      <sheetName val="UC|IND IL"/>
      <sheetName val="UC|IND TX"/>
      <sheetName val="UC|SG IL"/>
      <sheetName val="UC|SG TX"/>
      <sheetName val="Unicare NR LG Med Total.S.1"/>
      <sheetName val="Individual (med+rx)"/>
      <sheetName val="Individual (med only)"/>
      <sheetName val="Individual (rx only)"/>
      <sheetName val="Large Group (med+rx)"/>
      <sheetName val="Large Group (med only)"/>
      <sheetName val="Large Group (rx only)"/>
      <sheetName val="Small Group (med+rx)"/>
      <sheetName val="Small Group (med only)"/>
      <sheetName val="Small Group (rx only)"/>
      <sheetName val="UC HMO MED"/>
      <sheetName val="UC IND MED"/>
      <sheetName val="UC PPO MED"/>
      <sheetName val="UC SG MED"/>
      <sheetName val="PPIA September"/>
      <sheetName val="EVA_Results v1_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27"/>
  <sheetViews>
    <sheetView showGridLines="0" tabSelected="1" workbookViewId="0"/>
  </sheetViews>
  <sheetFormatPr defaultRowHeight="15"/>
  <cols>
    <col min="1" max="1" width="3.42578125" customWidth="1"/>
    <col min="257" max="257" width="11.28515625" customWidth="1"/>
    <col min="513" max="513" width="11.28515625" customWidth="1"/>
    <col min="769" max="769" width="11.28515625" customWidth="1"/>
    <col min="1025" max="1025" width="11.28515625" customWidth="1"/>
    <col min="1281" max="1281" width="11.28515625" customWidth="1"/>
    <col min="1537" max="1537" width="11.28515625" customWidth="1"/>
    <col min="1793" max="1793" width="11.28515625" customWidth="1"/>
    <col min="2049" max="2049" width="11.28515625" customWidth="1"/>
    <col min="2305" max="2305" width="11.28515625" customWidth="1"/>
    <col min="2561" max="2561" width="11.28515625" customWidth="1"/>
    <col min="2817" max="2817" width="11.28515625" customWidth="1"/>
    <col min="3073" max="3073" width="11.28515625" customWidth="1"/>
    <col min="3329" max="3329" width="11.28515625" customWidth="1"/>
    <col min="3585" max="3585" width="11.28515625" customWidth="1"/>
    <col min="3841" max="3841" width="11.28515625" customWidth="1"/>
    <col min="4097" max="4097" width="11.28515625" customWidth="1"/>
    <col min="4353" max="4353" width="11.28515625" customWidth="1"/>
    <col min="4609" max="4609" width="11.28515625" customWidth="1"/>
    <col min="4865" max="4865" width="11.28515625" customWidth="1"/>
    <col min="5121" max="5121" width="11.28515625" customWidth="1"/>
    <col min="5377" max="5377" width="11.28515625" customWidth="1"/>
    <col min="5633" max="5633" width="11.28515625" customWidth="1"/>
    <col min="5889" max="5889" width="11.28515625" customWidth="1"/>
    <col min="6145" max="6145" width="11.28515625" customWidth="1"/>
    <col min="6401" max="6401" width="11.28515625" customWidth="1"/>
    <col min="6657" max="6657" width="11.28515625" customWidth="1"/>
    <col min="6913" max="6913" width="11.28515625" customWidth="1"/>
    <col min="7169" max="7169" width="11.28515625" customWidth="1"/>
    <col min="7425" max="7425" width="11.28515625" customWidth="1"/>
    <col min="7681" max="7681" width="11.28515625" customWidth="1"/>
    <col min="7937" max="7937" width="11.28515625" customWidth="1"/>
    <col min="8193" max="8193" width="11.28515625" customWidth="1"/>
    <col min="8449" max="8449" width="11.28515625" customWidth="1"/>
    <col min="8705" max="8705" width="11.28515625" customWidth="1"/>
    <col min="8961" max="8961" width="11.28515625" customWidth="1"/>
    <col min="9217" max="9217" width="11.28515625" customWidth="1"/>
    <col min="9473" max="9473" width="11.28515625" customWidth="1"/>
    <col min="9729" max="9729" width="11.28515625" customWidth="1"/>
    <col min="9985" max="9985" width="11.28515625" customWidth="1"/>
    <col min="10241" max="10241" width="11.28515625" customWidth="1"/>
    <col min="10497" max="10497" width="11.28515625" customWidth="1"/>
    <col min="10753" max="10753" width="11.28515625" customWidth="1"/>
    <col min="11009" max="11009" width="11.28515625" customWidth="1"/>
    <col min="11265" max="11265" width="11.28515625" customWidth="1"/>
    <col min="11521" max="11521" width="11.28515625" customWidth="1"/>
    <col min="11777" max="11777" width="11.28515625" customWidth="1"/>
    <col min="12033" max="12033" width="11.28515625" customWidth="1"/>
    <col min="12289" max="12289" width="11.28515625" customWidth="1"/>
    <col min="12545" max="12545" width="11.28515625" customWidth="1"/>
    <col min="12801" max="12801" width="11.28515625" customWidth="1"/>
    <col min="13057" max="13057" width="11.28515625" customWidth="1"/>
    <col min="13313" max="13313" width="11.28515625" customWidth="1"/>
    <col min="13569" max="13569" width="11.28515625" customWidth="1"/>
    <col min="13825" max="13825" width="11.28515625" customWidth="1"/>
    <col min="14081" max="14081" width="11.28515625" customWidth="1"/>
    <col min="14337" max="14337" width="11.28515625" customWidth="1"/>
    <col min="14593" max="14593" width="11.28515625" customWidth="1"/>
    <col min="14849" max="14849" width="11.28515625" customWidth="1"/>
    <col min="15105" max="15105" width="11.28515625" customWidth="1"/>
    <col min="15361" max="15361" width="11.28515625" customWidth="1"/>
    <col min="15617" max="15617" width="11.28515625" customWidth="1"/>
    <col min="15873" max="15873" width="11.28515625" customWidth="1"/>
    <col min="16129" max="16129" width="11.28515625" customWidth="1"/>
  </cols>
  <sheetData>
    <row r="1" spans="1:4" ht="23.25">
      <c r="A1" s="61" t="s">
        <v>112</v>
      </c>
    </row>
    <row r="2" spans="1:4" ht="23.25">
      <c r="A2" s="61"/>
    </row>
    <row r="3" spans="1:4" ht="23.25">
      <c r="A3" s="62" t="s">
        <v>113</v>
      </c>
    </row>
    <row r="4" spans="1:4" ht="21">
      <c r="A4" s="63" t="s">
        <v>115</v>
      </c>
    </row>
    <row r="5" spans="1:4" ht="18.75">
      <c r="A5" s="64" t="s">
        <v>114</v>
      </c>
    </row>
    <row r="7" spans="1:4" ht="25.5" customHeight="1">
      <c r="A7" s="50" t="s">
        <v>90</v>
      </c>
      <c r="B7" s="53" t="s">
        <v>89</v>
      </c>
      <c r="D7" s="42"/>
    </row>
    <row r="8" spans="1:4" ht="25.5" customHeight="1">
      <c r="A8" s="50" t="s">
        <v>88</v>
      </c>
      <c r="B8" s="53" t="s">
        <v>81</v>
      </c>
      <c r="D8" s="42"/>
    </row>
    <row r="9" spans="1:4" ht="25.5" customHeight="1">
      <c r="A9" s="50" t="s">
        <v>87</v>
      </c>
      <c r="B9" s="52" t="s">
        <v>136</v>
      </c>
      <c r="D9" s="42"/>
    </row>
    <row r="10" spans="1:4" ht="25.5" customHeight="1">
      <c r="A10" s="49" t="s">
        <v>86</v>
      </c>
      <c r="B10" s="48" t="s">
        <v>85</v>
      </c>
      <c r="D10" s="42"/>
    </row>
    <row r="11" spans="1:4" ht="25.5" customHeight="1">
      <c r="A11" s="54" t="s">
        <v>83</v>
      </c>
      <c r="B11" s="48" t="s">
        <v>91</v>
      </c>
      <c r="D11" s="42"/>
    </row>
    <row r="12" spans="1:4" ht="25.5" customHeight="1">
      <c r="A12" s="49" t="s">
        <v>82</v>
      </c>
      <c r="B12" s="48" t="s">
        <v>92</v>
      </c>
    </row>
    <row r="13" spans="1:4" ht="27.75" customHeight="1">
      <c r="A13" s="49" t="s">
        <v>84</v>
      </c>
      <c r="B13" s="48" t="s">
        <v>135</v>
      </c>
    </row>
    <row r="14" spans="1:4" ht="25.5" customHeight="1">
      <c r="A14" s="51" t="s">
        <v>93</v>
      </c>
      <c r="B14" s="57" t="s">
        <v>134</v>
      </c>
    </row>
    <row r="15" spans="1:4" ht="25.5" customHeight="1">
      <c r="A15" s="43"/>
    </row>
    <row r="16" spans="1:4" ht="25.5" customHeight="1">
      <c r="A16" s="43"/>
    </row>
    <row r="17" spans="1:14" ht="25.5" customHeight="1">
      <c r="A17" s="43"/>
    </row>
    <row r="18" spans="1:14">
      <c r="B18" s="44"/>
      <c r="C18" s="45"/>
      <c r="D18" s="45"/>
      <c r="E18" s="45"/>
      <c r="F18" s="45" t="s">
        <v>80</v>
      </c>
      <c r="G18" s="45"/>
      <c r="H18" s="45"/>
      <c r="I18" s="45"/>
      <c r="J18" s="45"/>
      <c r="K18" s="45"/>
      <c r="L18" s="45"/>
      <c r="M18" s="45"/>
      <c r="N18" s="45"/>
    </row>
    <row r="19" spans="1:14">
      <c r="A19" s="45"/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</row>
    <row r="20" spans="1:14">
      <c r="A20" s="46"/>
      <c r="B20" s="44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</row>
    <row r="21" spans="1:14">
      <c r="A21" s="46"/>
      <c r="B21" s="44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</row>
    <row r="22" spans="1:14">
      <c r="A22" s="46"/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</row>
    <row r="23" spans="1:14">
      <c r="A23" s="46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</row>
    <row r="24" spans="1:14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</row>
    <row r="25" spans="1:14" ht="18.75" customHeight="1">
      <c r="A25" s="47" t="s">
        <v>80</v>
      </c>
      <c r="B25" s="110" t="s">
        <v>80</v>
      </c>
      <c r="C25" s="110"/>
      <c r="D25" s="110"/>
      <c r="E25" s="110"/>
      <c r="F25" s="110"/>
      <c r="G25" s="110"/>
      <c r="H25" s="110"/>
      <c r="I25" s="45"/>
      <c r="J25" s="45"/>
      <c r="K25" s="45"/>
      <c r="L25" s="45"/>
      <c r="M25" s="45"/>
      <c r="N25" s="45"/>
    </row>
    <row r="26" spans="1:14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</row>
    <row r="27" spans="1:14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</row>
  </sheetData>
  <mergeCells count="1">
    <mergeCell ref="B25:H25"/>
  </mergeCells>
  <hyperlinks>
    <hyperlink ref="A11" location="'5'!A1" display="5:"/>
    <hyperlink ref="A10" location="'4'!A1" display="4:"/>
    <hyperlink ref="A12" location="'6'!A1" display="6:"/>
    <hyperlink ref="A9" location="'3'!A1" display="'3:"/>
    <hyperlink ref="A8" location="'2'!A1" display="'2:"/>
    <hyperlink ref="A7" location="'1'!A1" display="'1:"/>
    <hyperlink ref="A14" location="'8'!A1" display="8:"/>
    <hyperlink ref="A13" location="'7'!A1" display="7: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Z53"/>
  <sheetViews>
    <sheetView zoomScale="80" zoomScaleNormal="80" workbookViewId="0"/>
  </sheetViews>
  <sheetFormatPr defaultRowHeight="15"/>
  <cols>
    <col min="1" max="1" width="62.140625" customWidth="1"/>
    <col min="2" max="5" width="15" customWidth="1"/>
  </cols>
  <sheetData>
    <row r="1" spans="1:26" ht="18.75">
      <c r="A1" s="94" t="s">
        <v>113</v>
      </c>
    </row>
    <row r="3" spans="1:26" ht="21">
      <c r="A3" s="6" t="s">
        <v>133</v>
      </c>
      <c r="P3" s="119" t="s">
        <v>121</v>
      </c>
      <c r="Q3" s="119"/>
      <c r="R3" s="119"/>
      <c r="S3" s="119"/>
      <c r="T3" s="119"/>
      <c r="U3" s="119"/>
      <c r="V3" s="119"/>
      <c r="W3" s="119"/>
      <c r="X3" s="119"/>
      <c r="Y3" s="119"/>
      <c r="Z3" s="119"/>
    </row>
    <row r="4" spans="1:26" s="18" customFormat="1" ht="30">
      <c r="B4" s="17" t="s">
        <v>20</v>
      </c>
      <c r="C4" s="17" t="s">
        <v>21</v>
      </c>
      <c r="D4" s="17" t="s">
        <v>22</v>
      </c>
      <c r="E4" s="17" t="s">
        <v>61</v>
      </c>
      <c r="Q4"/>
      <c r="R4"/>
      <c r="S4"/>
      <c r="T4"/>
      <c r="U4"/>
      <c r="V4"/>
      <c r="W4"/>
      <c r="X4"/>
      <c r="Y4"/>
      <c r="Z4" s="22"/>
    </row>
    <row r="5" spans="1:26">
      <c r="Z5" s="14"/>
    </row>
    <row r="6" spans="1:26">
      <c r="A6" s="3" t="s">
        <v>19</v>
      </c>
      <c r="B6" s="96">
        <v>7536522.2668540003</v>
      </c>
      <c r="C6" s="96">
        <v>12935419.78586</v>
      </c>
      <c r="D6" s="96">
        <v>6222460.1111110002</v>
      </c>
      <c r="E6" s="96">
        <v>1983265</v>
      </c>
      <c r="P6" s="18"/>
      <c r="Q6" s="22"/>
      <c r="R6" s="22"/>
      <c r="S6" s="22"/>
      <c r="T6" s="22"/>
      <c r="U6" s="22"/>
      <c r="V6" s="22"/>
      <c r="W6" s="22"/>
      <c r="X6" s="22"/>
      <c r="Y6" s="22"/>
      <c r="Z6" s="14"/>
    </row>
    <row r="7" spans="1:26">
      <c r="B7" s="96"/>
      <c r="C7" s="96"/>
      <c r="D7" s="96"/>
      <c r="E7" s="96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spans="1:26">
      <c r="A8" s="3" t="s">
        <v>23</v>
      </c>
      <c r="B8" s="85">
        <v>2872414638.1323147</v>
      </c>
      <c r="C8" s="85">
        <v>5008550901.6165543</v>
      </c>
      <c r="D8" s="85">
        <v>2629562599.3000021</v>
      </c>
      <c r="E8" s="85">
        <v>1843307621.1804574</v>
      </c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spans="1:26">
      <c r="A9" s="3" t="s">
        <v>67</v>
      </c>
      <c r="B9" s="85">
        <v>31572380.509692643</v>
      </c>
      <c r="C9" s="85">
        <v>41190268.142033115</v>
      </c>
      <c r="D9" s="85">
        <v>8737507.9170718566</v>
      </c>
      <c r="E9" s="85">
        <v>24356905.899570242</v>
      </c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</row>
    <row r="10" spans="1:26">
      <c r="A10" s="3" t="s">
        <v>68</v>
      </c>
      <c r="B10" s="85">
        <v>2780762.6927092094</v>
      </c>
      <c r="C10" s="85">
        <v>3327686.718615693</v>
      </c>
      <c r="D10" s="85">
        <v>491334.29469197325</v>
      </c>
      <c r="E10" s="85">
        <v>200588.44104332832</v>
      </c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</row>
    <row r="11" spans="1:26">
      <c r="A11" s="3" t="s">
        <v>76</v>
      </c>
      <c r="B11" s="85">
        <v>-25246570.81277699</v>
      </c>
      <c r="C11" s="85">
        <v>140560331.23248163</v>
      </c>
      <c r="D11" s="85">
        <v>-35564347.87083824</v>
      </c>
      <c r="E11" s="85">
        <v>26335121.792447757</v>
      </c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 spans="1:26">
      <c r="A12" s="3" t="s">
        <v>72</v>
      </c>
      <c r="B12" s="85">
        <v>347178592.09910607</v>
      </c>
      <c r="C12" s="85">
        <v>503666659.46938932</v>
      </c>
      <c r="D12" s="85">
        <v>173658003.76907265</v>
      </c>
      <c r="E12" s="85">
        <v>154781064.68648106</v>
      </c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spans="1:26">
      <c r="A13" s="19" t="s">
        <v>111</v>
      </c>
      <c r="B13" s="85">
        <v>356285164.48873091</v>
      </c>
      <c r="C13" s="85">
        <v>688744945.56251979</v>
      </c>
      <c r="D13" s="85">
        <v>147322498.10999823</v>
      </c>
      <c r="E13" s="85">
        <v>205673680.81954238</v>
      </c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spans="1:26">
      <c r="A14" s="3"/>
      <c r="B14" s="95"/>
      <c r="C14" s="95"/>
      <c r="D14" s="95"/>
      <c r="E14" s="95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spans="1:26">
      <c r="A15" s="3" t="s">
        <v>66</v>
      </c>
      <c r="B15" s="86">
        <v>381.13264134643867</v>
      </c>
      <c r="C15" s="86">
        <v>387.19662635854422</v>
      </c>
      <c r="D15" s="86">
        <v>422.59211828527128</v>
      </c>
      <c r="E15" s="86">
        <v>929.43082300169533</v>
      </c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spans="1:26">
      <c r="A16" s="3" t="s">
        <v>69</v>
      </c>
      <c r="B16" s="86">
        <v>4.1892506107955843</v>
      </c>
      <c r="C16" s="86">
        <v>3.1843008440328413</v>
      </c>
      <c r="D16" s="86">
        <v>1.404188658673748</v>
      </c>
      <c r="E16" s="86">
        <v>12.281216024873247</v>
      </c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spans="1:26">
      <c r="A17" s="3" t="s">
        <v>70</v>
      </c>
      <c r="B17" s="86">
        <v>0.36897160178762317</v>
      </c>
      <c r="C17" s="86">
        <v>0.25725386370941455</v>
      </c>
      <c r="D17" s="86">
        <v>7.8961421354012837E-2</v>
      </c>
      <c r="E17" s="86">
        <v>0.10114051377063998</v>
      </c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spans="1:26">
      <c r="A18" s="3" t="s">
        <v>76</v>
      </c>
      <c r="B18" s="86">
        <v>-3.3498966657091511</v>
      </c>
      <c r="C18" s="86">
        <v>10.866313854470445</v>
      </c>
      <c r="D18" s="86">
        <v>-5.7154802498988362</v>
      </c>
      <c r="E18" s="86">
        <v>13.278670168861829</v>
      </c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spans="1:26">
      <c r="A19" s="3" t="s">
        <v>73</v>
      </c>
      <c r="B19" s="86">
        <v>46.066153566083763</v>
      </c>
      <c r="C19" s="86">
        <v>38.937016950927152</v>
      </c>
      <c r="D19" s="86">
        <v>27.908255041922089</v>
      </c>
      <c r="E19" s="86">
        <v>78.04356184699526</v>
      </c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spans="1:26">
      <c r="A20" s="19" t="s">
        <v>111</v>
      </c>
      <c r="B20" s="86">
        <v>47.274479112957813</v>
      </c>
      <c r="C20" s="86">
        <v>53.244885513139856</v>
      </c>
      <c r="D20" s="86">
        <v>23.675924872051009</v>
      </c>
      <c r="E20" s="86">
        <v>103.70458855450097</v>
      </c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spans="1:26">
      <c r="A21" s="19" t="s">
        <v>75</v>
      </c>
      <c r="B21" s="86">
        <v>4.5582222125832077</v>
      </c>
      <c r="C21" s="86">
        <v>3.4415547077422559</v>
      </c>
      <c r="D21" s="86">
        <v>1.4831500800277608</v>
      </c>
      <c r="E21" s="86">
        <v>12.382356538643887</v>
      </c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spans="1:26">
      <c r="A22" s="3" t="s">
        <v>71</v>
      </c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spans="1:26">
      <c r="B23" s="101"/>
      <c r="C23" s="101"/>
      <c r="D23" s="101"/>
      <c r="E23" s="101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spans="1:26"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spans="1:26"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spans="1:26"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spans="1:26"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spans="1:26">
      <c r="A28" s="90"/>
      <c r="B28" s="91"/>
      <c r="C28" s="91"/>
      <c r="D28" s="91"/>
      <c r="E28" s="91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</row>
    <row r="29" spans="1:26">
      <c r="A29" s="92"/>
      <c r="B29" s="91"/>
      <c r="C29" s="91"/>
      <c r="D29" s="91"/>
      <c r="E29" s="91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</row>
    <row r="30" spans="1:26">
      <c r="A30" s="90"/>
      <c r="B30" s="91"/>
      <c r="C30" s="91"/>
      <c r="D30" s="91"/>
      <c r="E30" s="91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</row>
    <row r="31" spans="1:26">
      <c r="A31" s="92"/>
      <c r="B31" s="91"/>
      <c r="C31" s="91"/>
      <c r="D31" s="91"/>
      <c r="E31" s="91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</row>
    <row r="32" spans="1:26">
      <c r="A32" s="90"/>
      <c r="B32" s="91"/>
      <c r="C32" s="91"/>
      <c r="D32" s="91"/>
      <c r="E32" s="91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</row>
    <row r="33" spans="1:26">
      <c r="A33" s="92"/>
      <c r="B33" s="91"/>
      <c r="C33" s="91"/>
      <c r="D33" s="91"/>
      <c r="E33" s="91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</row>
    <row r="34" spans="1:26">
      <c r="A34" s="90"/>
      <c r="B34" s="91"/>
      <c r="C34" s="91"/>
      <c r="D34" s="91"/>
      <c r="E34" s="91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</row>
    <row r="35" spans="1:26">
      <c r="A35" s="118" t="s">
        <v>122</v>
      </c>
      <c r="B35" s="118"/>
      <c r="C35" s="118"/>
      <c r="D35" s="118"/>
      <c r="E35" s="118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 spans="1:26">
      <c r="A36" s="3"/>
      <c r="B36" s="21"/>
      <c r="C36" s="21"/>
      <c r="D36" s="21"/>
      <c r="E36" s="21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 spans="1:26">
      <c r="A37" s="99" t="s">
        <v>74</v>
      </c>
      <c r="B37" s="100">
        <v>25</v>
      </c>
      <c r="C37" s="100">
        <v>25</v>
      </c>
      <c r="D37" s="100">
        <v>25</v>
      </c>
      <c r="E37" s="100">
        <v>25</v>
      </c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spans="1:26">
      <c r="A38" s="20" t="s">
        <v>76</v>
      </c>
      <c r="B38" s="97">
        <v>3.3498966657091511</v>
      </c>
      <c r="C38" s="98">
        <v>10.866313854470445</v>
      </c>
      <c r="D38" s="97">
        <v>5.7154802498988362</v>
      </c>
      <c r="E38" s="98">
        <v>13.278670168861829</v>
      </c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 spans="1:26">
      <c r="A39" s="99" t="s">
        <v>74</v>
      </c>
      <c r="B39" s="100">
        <v>96.650103334290847</v>
      </c>
      <c r="C39" s="100">
        <v>89.133686145529552</v>
      </c>
      <c r="D39" s="100">
        <v>94.284519750101168</v>
      </c>
      <c r="E39" s="100">
        <v>86.721329831138178</v>
      </c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</row>
    <row r="40" spans="1:26">
      <c r="A40" s="20" t="s">
        <v>75</v>
      </c>
      <c r="B40" s="98">
        <v>4.5582222125832077</v>
      </c>
      <c r="C40" s="98">
        <v>3.4415547077422559</v>
      </c>
      <c r="D40" s="98">
        <v>1.4831500800277608</v>
      </c>
      <c r="E40" s="98">
        <v>12.382356538643887</v>
      </c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</row>
    <row r="41" spans="1:26">
      <c r="A41" s="99" t="s">
        <v>74</v>
      </c>
      <c r="B41" s="100">
        <v>98.79167445312595</v>
      </c>
      <c r="C41" s="100">
        <v>107.42475914672819</v>
      </c>
      <c r="D41" s="100">
        <v>104.23233016987108</v>
      </c>
      <c r="E41" s="100">
        <v>100.89631363021793</v>
      </c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 spans="1:26">
      <c r="A42" s="3" t="s">
        <v>73</v>
      </c>
      <c r="B42" s="98">
        <v>46.066153566083763</v>
      </c>
      <c r="C42" s="98">
        <v>38.937016950927152</v>
      </c>
      <c r="D42" s="98">
        <v>27.908255041922089</v>
      </c>
      <c r="E42" s="98">
        <v>78.04356184699526</v>
      </c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</row>
    <row r="43" spans="1:26">
      <c r="A43" s="99" t="s">
        <v>74</v>
      </c>
      <c r="B43" s="100">
        <v>153.93384643391624</v>
      </c>
      <c r="C43" s="100">
        <v>161.06298304907284</v>
      </c>
      <c r="D43" s="100">
        <v>172.09174495807792</v>
      </c>
      <c r="E43" s="100">
        <v>121.95643815300474</v>
      </c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</row>
    <row r="44" spans="1:26">
      <c r="A44" s="3" t="s">
        <v>66</v>
      </c>
      <c r="B44" s="98">
        <v>381.13264134643867</v>
      </c>
      <c r="C44" s="98">
        <v>387.19662635854422</v>
      </c>
      <c r="D44" s="98">
        <v>422.59211828527128</v>
      </c>
      <c r="E44" s="98">
        <v>929.43082300169533</v>
      </c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 spans="1:26"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</row>
    <row r="46" spans="1:26"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</row>
    <row r="47" spans="1:26"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</row>
    <row r="48" spans="1:26"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</row>
    <row r="49" spans="16:26"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</row>
    <row r="50" spans="16:26"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</row>
    <row r="51" spans="16:26"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</row>
    <row r="52" spans="16:26">
      <c r="P52" s="14"/>
      <c r="Q52" s="14"/>
      <c r="R52" s="14"/>
      <c r="S52" s="14"/>
      <c r="T52" s="14"/>
      <c r="U52" s="14"/>
      <c r="V52" s="14"/>
      <c r="W52" s="14"/>
      <c r="X52" s="14"/>
      <c r="Y52" s="14"/>
    </row>
    <row r="53" spans="16:26">
      <c r="P53" s="14"/>
      <c r="Q53" s="14"/>
      <c r="R53" s="14"/>
      <c r="S53" s="14"/>
      <c r="T53" s="14"/>
      <c r="U53" s="14"/>
      <c r="V53" s="14"/>
      <c r="W53" s="14"/>
      <c r="X53" s="14"/>
      <c r="Y53" s="14"/>
    </row>
  </sheetData>
  <mergeCells count="2">
    <mergeCell ref="A35:E35"/>
    <mergeCell ref="P3:Z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2" tint="-0.499984740745262"/>
  </sheetPr>
  <dimension ref="A1:H21"/>
  <sheetViews>
    <sheetView zoomScaleNormal="100" workbookViewId="0"/>
  </sheetViews>
  <sheetFormatPr defaultRowHeight="15"/>
  <cols>
    <col min="1" max="1" width="57.7109375" bestFit="1" customWidth="1"/>
    <col min="2" max="2" width="15.140625" bestFit="1" customWidth="1"/>
    <col min="3" max="3" width="20.5703125" bestFit="1" customWidth="1"/>
    <col min="4" max="4" width="23.28515625" bestFit="1" customWidth="1"/>
    <col min="5" max="5" width="19.42578125" bestFit="1" customWidth="1"/>
    <col min="6" max="6" width="17" bestFit="1" customWidth="1"/>
    <col min="7" max="7" width="21.7109375" bestFit="1" customWidth="1"/>
    <col min="8" max="8" width="19.5703125" bestFit="1" customWidth="1"/>
  </cols>
  <sheetData>
    <row r="1" spans="1:8" ht="21">
      <c r="A1" s="6" t="s">
        <v>124</v>
      </c>
    </row>
    <row r="3" spans="1:8">
      <c r="A3" s="60" t="s">
        <v>117</v>
      </c>
      <c r="B3" s="60" t="s">
        <v>118</v>
      </c>
      <c r="C3" s="60" t="s">
        <v>1</v>
      </c>
      <c r="D3" s="60" t="s">
        <v>3</v>
      </c>
      <c r="E3" s="60" t="s">
        <v>50</v>
      </c>
      <c r="F3" s="60" t="s">
        <v>4</v>
      </c>
      <c r="G3" s="60" t="s">
        <v>51</v>
      </c>
      <c r="H3" s="60" t="s">
        <v>61</v>
      </c>
    </row>
    <row r="4" spans="1:8">
      <c r="A4" t="s">
        <v>39</v>
      </c>
      <c r="B4" t="s">
        <v>6</v>
      </c>
      <c r="C4" s="58"/>
      <c r="D4" s="58" t="s">
        <v>52</v>
      </c>
      <c r="E4" s="58" t="s">
        <v>52</v>
      </c>
      <c r="F4" s="58"/>
      <c r="G4" s="58"/>
      <c r="H4" s="59"/>
    </row>
    <row r="5" spans="1:8">
      <c r="A5" t="s">
        <v>40</v>
      </c>
      <c r="B5" t="s">
        <v>24</v>
      </c>
      <c r="C5" s="58" t="s">
        <v>52</v>
      </c>
      <c r="D5" s="58" t="s">
        <v>52</v>
      </c>
      <c r="E5" s="58"/>
      <c r="F5" s="58" t="s">
        <v>52</v>
      </c>
      <c r="G5" s="58"/>
      <c r="H5" s="58" t="s">
        <v>52</v>
      </c>
    </row>
    <row r="6" spans="1:8">
      <c r="A6" t="s">
        <v>41</v>
      </c>
      <c r="B6" t="s">
        <v>7</v>
      </c>
      <c r="C6" s="58" t="s">
        <v>52</v>
      </c>
      <c r="D6" s="58"/>
      <c r="E6" s="58"/>
      <c r="F6" s="58"/>
      <c r="G6" s="58" t="s">
        <v>52</v>
      </c>
      <c r="H6" s="58"/>
    </row>
    <row r="7" spans="1:8">
      <c r="A7" t="s">
        <v>0</v>
      </c>
      <c r="B7" t="s">
        <v>8</v>
      </c>
      <c r="C7" s="58" t="s">
        <v>52</v>
      </c>
      <c r="D7" s="58"/>
      <c r="E7" s="58"/>
      <c r="F7" s="58"/>
      <c r="G7" s="58"/>
      <c r="H7" s="58"/>
    </row>
    <row r="8" spans="1:8">
      <c r="A8" t="s">
        <v>42</v>
      </c>
      <c r="B8" t="s">
        <v>9</v>
      </c>
      <c r="C8" s="58" t="s">
        <v>52</v>
      </c>
      <c r="D8" s="58"/>
      <c r="E8" s="58"/>
      <c r="F8" s="58" t="s">
        <v>52</v>
      </c>
      <c r="G8" s="58" t="s">
        <v>52</v>
      </c>
      <c r="H8" s="58" t="s">
        <v>52</v>
      </c>
    </row>
    <row r="9" spans="1:8">
      <c r="A9" t="s">
        <v>43</v>
      </c>
      <c r="B9" t="s">
        <v>10</v>
      </c>
      <c r="C9" s="58"/>
      <c r="D9" s="58" t="s">
        <v>52</v>
      </c>
      <c r="E9" s="58"/>
      <c r="F9" s="58"/>
      <c r="G9" s="58"/>
      <c r="H9" s="58"/>
    </row>
    <row r="10" spans="1:8">
      <c r="A10" t="s">
        <v>44</v>
      </c>
      <c r="B10" t="s">
        <v>11</v>
      </c>
      <c r="C10" s="58" t="s">
        <v>52</v>
      </c>
      <c r="D10" s="58" t="s">
        <v>52</v>
      </c>
      <c r="E10" s="58"/>
      <c r="F10" s="58" t="s">
        <v>52</v>
      </c>
      <c r="G10" s="58" t="s">
        <v>52</v>
      </c>
      <c r="H10" s="58" t="s">
        <v>52</v>
      </c>
    </row>
    <row r="11" spans="1:8">
      <c r="A11" t="s">
        <v>2</v>
      </c>
      <c r="B11" t="s">
        <v>12</v>
      </c>
      <c r="C11" s="58" t="s">
        <v>52</v>
      </c>
      <c r="D11" s="58" t="s">
        <v>52</v>
      </c>
      <c r="E11" s="58"/>
      <c r="F11" s="58" t="s">
        <v>52</v>
      </c>
      <c r="G11" s="58"/>
      <c r="H11" s="58"/>
    </row>
    <row r="12" spans="1:8">
      <c r="A12" t="s">
        <v>5</v>
      </c>
      <c r="B12" t="s">
        <v>13</v>
      </c>
      <c r="C12" s="58"/>
      <c r="D12" s="58" t="s">
        <v>52</v>
      </c>
      <c r="E12" s="58"/>
      <c r="F12" s="58"/>
      <c r="G12" s="58"/>
      <c r="H12" s="58"/>
    </row>
    <row r="13" spans="1:8">
      <c r="A13" t="s">
        <v>45</v>
      </c>
      <c r="B13" t="s">
        <v>14</v>
      </c>
      <c r="C13" s="58" t="s">
        <v>52</v>
      </c>
      <c r="D13" s="58"/>
      <c r="E13" s="58"/>
      <c r="F13" s="58" t="s">
        <v>52</v>
      </c>
      <c r="G13" s="58" t="s">
        <v>52</v>
      </c>
      <c r="H13" s="58"/>
    </row>
    <row r="14" spans="1:8">
      <c r="A14" t="s">
        <v>46</v>
      </c>
      <c r="B14" t="s">
        <v>15</v>
      </c>
      <c r="C14" s="58" t="s">
        <v>52</v>
      </c>
      <c r="D14" s="58"/>
      <c r="E14" s="58"/>
      <c r="F14" s="58"/>
      <c r="G14" s="58" t="s">
        <v>52</v>
      </c>
      <c r="H14" s="58"/>
    </row>
    <row r="15" spans="1:8">
      <c r="A15" t="s">
        <v>47</v>
      </c>
      <c r="B15" t="s">
        <v>16</v>
      </c>
      <c r="C15" s="58" t="s">
        <v>52</v>
      </c>
      <c r="D15" s="58" t="s">
        <v>52</v>
      </c>
      <c r="E15" s="58"/>
      <c r="F15" s="58" t="s">
        <v>52</v>
      </c>
      <c r="G15" s="58"/>
      <c r="H15" s="58" t="s">
        <v>52</v>
      </c>
    </row>
    <row r="16" spans="1:8">
      <c r="A16" t="s">
        <v>48</v>
      </c>
      <c r="B16" t="s">
        <v>17</v>
      </c>
      <c r="C16" s="58"/>
      <c r="D16" s="58" t="s">
        <v>52</v>
      </c>
      <c r="E16" s="58"/>
      <c r="F16" s="58"/>
      <c r="G16" s="58"/>
      <c r="H16" s="58"/>
    </row>
    <row r="17" spans="1:8">
      <c r="A17" t="s">
        <v>49</v>
      </c>
      <c r="B17" t="s">
        <v>18</v>
      </c>
      <c r="C17" s="58"/>
      <c r="D17" s="58" t="s">
        <v>52</v>
      </c>
      <c r="E17" s="58" t="s">
        <v>52</v>
      </c>
      <c r="F17" s="58"/>
      <c r="G17" s="58"/>
      <c r="H17" s="58" t="s">
        <v>52</v>
      </c>
    </row>
    <row r="20" spans="1:8">
      <c r="A20" s="3" t="s">
        <v>62</v>
      </c>
    </row>
    <row r="21" spans="1:8">
      <c r="A21" s="3" t="s">
        <v>54</v>
      </c>
    </row>
  </sheetData>
  <pageMargins left="0.7" right="0.7" top="0.75" bottom="0.75" header="0.3" footer="0.3"/>
  <pageSetup scale="6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50"/>
    <pageSetUpPr fitToPage="1"/>
  </sheetPr>
  <dimension ref="A1:Y143"/>
  <sheetViews>
    <sheetView zoomScaleNormal="100" workbookViewId="0"/>
  </sheetViews>
  <sheetFormatPr defaultRowHeight="15"/>
  <cols>
    <col min="1" max="1" width="9.85546875" bestFit="1" customWidth="1"/>
    <col min="3" max="6" width="19.85546875" customWidth="1"/>
    <col min="7" max="7" width="19.5703125" bestFit="1" customWidth="1"/>
    <col min="8" max="9" width="3.5703125" customWidth="1"/>
    <col min="10" max="10" width="9.85546875" bestFit="1" customWidth="1"/>
    <col min="12" max="15" width="18.42578125" customWidth="1"/>
    <col min="16" max="16" width="14.28515625" bestFit="1" customWidth="1"/>
    <col min="17" max="18" width="3.5703125" customWidth="1"/>
    <col min="19" max="19" width="18" customWidth="1"/>
    <col min="20" max="20" width="86.28515625" customWidth="1"/>
    <col min="21" max="24" width="19.28515625" customWidth="1"/>
    <col min="25" max="25" width="12.5703125" bestFit="1" customWidth="1"/>
  </cols>
  <sheetData>
    <row r="1" spans="1:25" ht="18.75">
      <c r="A1" s="94" t="s">
        <v>113</v>
      </c>
    </row>
    <row r="3" spans="1:25" ht="21">
      <c r="A3" s="6" t="s">
        <v>127</v>
      </c>
    </row>
    <row r="5" spans="1:25">
      <c r="A5" s="111" t="s">
        <v>119</v>
      </c>
      <c r="B5" s="111"/>
      <c r="C5" s="111"/>
      <c r="D5" s="111"/>
      <c r="E5" s="111"/>
      <c r="F5" s="111"/>
      <c r="G5" s="111"/>
      <c r="J5" s="112"/>
      <c r="K5" s="112"/>
      <c r="L5" s="112"/>
      <c r="M5" s="112"/>
      <c r="N5" s="112"/>
      <c r="O5" s="112"/>
      <c r="P5" s="112"/>
      <c r="S5" s="112"/>
      <c r="T5" s="112"/>
      <c r="U5" s="112"/>
      <c r="V5" s="112"/>
      <c r="W5" s="112"/>
      <c r="X5" s="112"/>
      <c r="Y5" s="112"/>
    </row>
    <row r="6" spans="1:25">
      <c r="A6" s="72" t="s">
        <v>38</v>
      </c>
      <c r="B6" s="72" t="s">
        <v>53</v>
      </c>
      <c r="C6" s="72" t="s">
        <v>20</v>
      </c>
      <c r="D6" s="72" t="s">
        <v>21</v>
      </c>
      <c r="E6" s="72" t="s">
        <v>22</v>
      </c>
      <c r="F6" s="72" t="s">
        <v>61</v>
      </c>
      <c r="G6" s="73" t="s">
        <v>25</v>
      </c>
      <c r="J6" s="28"/>
      <c r="K6" s="28"/>
      <c r="L6" s="28"/>
      <c r="M6" s="28"/>
      <c r="N6" s="28"/>
      <c r="O6" s="28"/>
      <c r="P6" s="28"/>
      <c r="S6" s="28"/>
      <c r="T6" s="28"/>
      <c r="U6" s="28"/>
      <c r="V6" s="28"/>
      <c r="W6" s="28"/>
      <c r="X6" s="28"/>
      <c r="Y6" s="28"/>
    </row>
    <row r="7" spans="1:25">
      <c r="A7" s="5" t="s">
        <v>6</v>
      </c>
      <c r="B7" s="58">
        <v>53228</v>
      </c>
      <c r="C7" s="65">
        <v>0.88906538327396822</v>
      </c>
      <c r="D7" s="65">
        <v>0.89614994652882174</v>
      </c>
      <c r="E7" s="65"/>
      <c r="F7" s="65"/>
      <c r="G7" s="66">
        <v>0.89575960935668564</v>
      </c>
      <c r="J7" s="29"/>
      <c r="K7" s="29"/>
      <c r="L7" s="30"/>
      <c r="M7" s="30"/>
      <c r="N7" s="30"/>
      <c r="O7" s="30"/>
      <c r="P7" s="31"/>
      <c r="S7" s="29"/>
      <c r="T7" s="29"/>
      <c r="U7" s="12"/>
      <c r="V7" s="12"/>
      <c r="W7" s="12"/>
      <c r="X7" s="12"/>
      <c r="Y7" s="32"/>
    </row>
    <row r="8" spans="1:25">
      <c r="A8" s="5" t="s">
        <v>24</v>
      </c>
      <c r="B8" s="58">
        <v>12219</v>
      </c>
      <c r="C8" s="65">
        <v>0.9245485901635967</v>
      </c>
      <c r="D8" s="65">
        <v>0.90552965120268802</v>
      </c>
      <c r="E8" s="65"/>
      <c r="F8" s="65">
        <v>0.89872863745774423</v>
      </c>
      <c r="G8" s="66">
        <v>0.91145587210174928</v>
      </c>
      <c r="J8" s="29"/>
      <c r="K8" s="29"/>
      <c r="L8" s="30"/>
      <c r="M8" s="30"/>
      <c r="N8" s="30"/>
      <c r="O8" s="30"/>
      <c r="P8" s="31"/>
      <c r="S8" s="29"/>
      <c r="T8" s="29"/>
      <c r="U8" s="12"/>
      <c r="V8" s="12"/>
      <c r="W8" s="12"/>
      <c r="X8" s="12"/>
      <c r="Y8" s="32"/>
    </row>
    <row r="9" spans="1:25">
      <c r="A9" s="5" t="s">
        <v>7</v>
      </c>
      <c r="B9" s="58">
        <v>13203</v>
      </c>
      <c r="C9" s="65">
        <v>0.61531707098241739</v>
      </c>
      <c r="D9" s="65"/>
      <c r="E9" s="65">
        <v>0.93888838189454482</v>
      </c>
      <c r="F9" s="65"/>
      <c r="G9" s="66">
        <v>0.93841147673493175</v>
      </c>
      <c r="J9" s="29"/>
      <c r="K9" s="29"/>
      <c r="L9" s="30"/>
      <c r="M9" s="30"/>
      <c r="N9" s="30"/>
      <c r="O9" s="30"/>
      <c r="P9" s="31"/>
      <c r="S9" s="29"/>
      <c r="T9" s="29"/>
      <c r="U9" s="12"/>
      <c r="V9" s="12"/>
      <c r="W9" s="12"/>
      <c r="X9" s="12"/>
      <c r="Y9" s="32"/>
    </row>
    <row r="10" spans="1:25">
      <c r="A10" s="5" t="s">
        <v>8</v>
      </c>
      <c r="B10" s="58">
        <v>13632</v>
      </c>
      <c r="C10" s="65">
        <v>0.94601235368818026</v>
      </c>
      <c r="D10" s="65"/>
      <c r="E10" s="65"/>
      <c r="F10" s="65"/>
      <c r="G10" s="66">
        <v>0.94601235368818026</v>
      </c>
      <c r="J10" s="29"/>
      <c r="K10" s="29"/>
      <c r="L10" s="30"/>
      <c r="M10" s="30"/>
      <c r="N10" s="30"/>
      <c r="O10" s="30"/>
      <c r="P10" s="31"/>
      <c r="S10" s="29"/>
      <c r="T10" s="29"/>
      <c r="U10" s="12"/>
      <c r="V10" s="12"/>
      <c r="W10" s="12"/>
      <c r="X10" s="12"/>
      <c r="Y10" s="32"/>
    </row>
    <row r="11" spans="1:25">
      <c r="A11" s="5" t="s">
        <v>9</v>
      </c>
      <c r="B11" s="58">
        <v>95541</v>
      </c>
      <c r="C11" s="65">
        <v>0.88480482706856045</v>
      </c>
      <c r="D11" s="65">
        <v>0.93830718042594796</v>
      </c>
      <c r="E11" s="65">
        <v>0.93723219342754549</v>
      </c>
      <c r="F11" s="65">
        <v>0.91260587599632947</v>
      </c>
      <c r="G11" s="66">
        <v>0.91462224271622539</v>
      </c>
      <c r="J11" s="29"/>
      <c r="K11" s="29"/>
      <c r="L11" s="30"/>
      <c r="M11" s="30"/>
      <c r="N11" s="30"/>
      <c r="O11" s="30"/>
      <c r="P11" s="31"/>
      <c r="S11" s="29"/>
      <c r="T11" s="29"/>
      <c r="U11" s="12"/>
      <c r="V11" s="12"/>
      <c r="W11" s="12"/>
      <c r="X11" s="12"/>
      <c r="Y11" s="32"/>
    </row>
    <row r="12" spans="1:25">
      <c r="A12" s="5" t="s">
        <v>10</v>
      </c>
      <c r="B12" s="58">
        <v>66828</v>
      </c>
      <c r="C12" s="65">
        <v>1.2245938056713945</v>
      </c>
      <c r="D12" s="65">
        <v>1.1637561674091386</v>
      </c>
      <c r="E12" s="65"/>
      <c r="F12" s="65"/>
      <c r="G12" s="66">
        <v>1.2024762664209305</v>
      </c>
      <c r="J12" s="29"/>
      <c r="K12" s="29"/>
      <c r="L12" s="30"/>
      <c r="M12" s="30"/>
      <c r="N12" s="30"/>
      <c r="O12" s="30"/>
      <c r="P12" s="31"/>
      <c r="S12" s="29"/>
      <c r="T12" s="29"/>
      <c r="U12" s="12"/>
      <c r="V12" s="12"/>
      <c r="W12" s="12"/>
      <c r="X12" s="12"/>
      <c r="Y12" s="32"/>
    </row>
    <row r="13" spans="1:25">
      <c r="A13" s="5" t="s">
        <v>11</v>
      </c>
      <c r="B13" s="58">
        <v>95673</v>
      </c>
      <c r="C13" s="65">
        <v>0.90149007216858068</v>
      </c>
      <c r="D13" s="65">
        <v>0.90075408499280751</v>
      </c>
      <c r="E13" s="65">
        <v>0.94305468616990251</v>
      </c>
      <c r="F13" s="65">
        <v>0.9312350554097224</v>
      </c>
      <c r="G13" s="66">
        <v>0.91260361718169669</v>
      </c>
      <c r="J13" s="29"/>
      <c r="K13" s="29"/>
      <c r="L13" s="30"/>
      <c r="M13" s="30"/>
      <c r="N13" s="30"/>
      <c r="O13" s="30"/>
      <c r="P13" s="31"/>
      <c r="S13" s="29"/>
      <c r="T13" s="29"/>
      <c r="U13" s="12"/>
      <c r="V13" s="12"/>
      <c r="W13" s="12"/>
      <c r="X13" s="12"/>
      <c r="Y13" s="32"/>
    </row>
    <row r="14" spans="1:25">
      <c r="A14" s="5" t="s">
        <v>12</v>
      </c>
      <c r="B14" s="58">
        <v>96911</v>
      </c>
      <c r="C14" s="65">
        <v>0.89483569366663118</v>
      </c>
      <c r="D14" s="65">
        <v>0.88662454313421701</v>
      </c>
      <c r="E14" s="65"/>
      <c r="F14" s="65"/>
      <c r="G14" s="66">
        <v>0.8904189090743756</v>
      </c>
      <c r="J14" s="29"/>
      <c r="K14" s="29"/>
      <c r="L14" s="30"/>
      <c r="M14" s="30"/>
      <c r="N14" s="30"/>
      <c r="O14" s="30"/>
      <c r="P14" s="31"/>
      <c r="S14" s="29"/>
      <c r="T14" s="29"/>
      <c r="U14" s="12"/>
      <c r="V14" s="12"/>
      <c r="W14" s="12"/>
      <c r="X14" s="12"/>
      <c r="Y14" s="32"/>
    </row>
    <row r="15" spans="1:25">
      <c r="A15" s="5" t="s">
        <v>13</v>
      </c>
      <c r="B15" s="58">
        <v>18975</v>
      </c>
      <c r="C15" s="65">
        <v>0.88339203810424127</v>
      </c>
      <c r="D15" s="65">
        <v>0.8785491877673699</v>
      </c>
      <c r="E15" s="65"/>
      <c r="F15" s="65"/>
      <c r="G15" s="66">
        <v>0.87988160011048122</v>
      </c>
      <c r="J15" s="29"/>
      <c r="K15" s="29"/>
      <c r="L15" s="30"/>
      <c r="M15" s="30"/>
      <c r="N15" s="30"/>
      <c r="O15" s="30"/>
      <c r="P15" s="31"/>
      <c r="S15" s="29"/>
      <c r="T15" s="29"/>
      <c r="U15" s="12"/>
      <c r="V15" s="12"/>
      <c r="W15" s="12"/>
      <c r="X15" s="12"/>
      <c r="Y15" s="32"/>
    </row>
    <row r="16" spans="1:25">
      <c r="A16" s="5" t="s">
        <v>14</v>
      </c>
      <c r="B16" s="58">
        <v>11109</v>
      </c>
      <c r="C16" s="65">
        <v>0.82078537475417312</v>
      </c>
      <c r="D16" s="65">
        <v>0.81814274912970086</v>
      </c>
      <c r="E16" s="65">
        <v>0.92290925936185031</v>
      </c>
      <c r="F16" s="65"/>
      <c r="G16" s="66">
        <v>0.89758351328226493</v>
      </c>
      <c r="J16" s="29"/>
      <c r="K16" s="29"/>
      <c r="L16" s="30"/>
      <c r="M16" s="30"/>
      <c r="N16" s="30"/>
      <c r="O16" s="30"/>
      <c r="P16" s="31"/>
      <c r="S16" s="29"/>
      <c r="T16" s="29"/>
      <c r="U16" s="12"/>
      <c r="V16" s="12"/>
      <c r="W16" s="12"/>
      <c r="X16" s="12"/>
      <c r="Y16" s="32"/>
    </row>
    <row r="17" spans="1:25">
      <c r="A17" s="5" t="s">
        <v>15</v>
      </c>
      <c r="B17" s="58">
        <v>14131</v>
      </c>
      <c r="C17" s="65">
        <v>0.45903101245290878</v>
      </c>
      <c r="D17" s="65"/>
      <c r="E17" s="65">
        <v>1.0013326246856369</v>
      </c>
      <c r="F17" s="65"/>
      <c r="G17" s="66">
        <v>1.0006188740089452</v>
      </c>
      <c r="J17" s="29"/>
      <c r="K17" s="29"/>
      <c r="L17" s="30"/>
      <c r="M17" s="30"/>
      <c r="N17" s="30"/>
      <c r="O17" s="30"/>
      <c r="P17" s="31"/>
      <c r="S17" s="29"/>
      <c r="T17" s="29"/>
      <c r="U17" s="12"/>
      <c r="V17" s="12"/>
      <c r="W17" s="12"/>
      <c r="X17" s="12"/>
      <c r="Y17" s="32"/>
    </row>
    <row r="18" spans="1:25">
      <c r="A18" s="5" t="s">
        <v>16</v>
      </c>
      <c r="B18" s="58">
        <v>95688</v>
      </c>
      <c r="C18" s="65">
        <v>0.89511274714825262</v>
      </c>
      <c r="D18" s="65">
        <v>0.87244646677294602</v>
      </c>
      <c r="E18" s="65"/>
      <c r="F18" s="65">
        <v>0.9225478642074898</v>
      </c>
      <c r="G18" s="66">
        <v>0.90111261747067339</v>
      </c>
      <c r="J18" s="29"/>
      <c r="K18" s="29"/>
      <c r="L18" s="30"/>
      <c r="M18" s="30"/>
      <c r="N18" s="30"/>
      <c r="O18" s="30"/>
      <c r="P18" s="31"/>
      <c r="S18" s="29"/>
      <c r="T18" s="29"/>
      <c r="U18" s="12"/>
      <c r="V18" s="12"/>
      <c r="W18" s="12"/>
      <c r="X18" s="12"/>
      <c r="Y18" s="32"/>
    </row>
    <row r="19" spans="1:25">
      <c r="A19" s="5" t="s">
        <v>17</v>
      </c>
      <c r="B19" s="58">
        <v>60117</v>
      </c>
      <c r="C19" s="65">
        <v>1.1938619964449748</v>
      </c>
      <c r="D19" s="65">
        <v>0.91431420264049501</v>
      </c>
      <c r="E19" s="65"/>
      <c r="F19" s="65"/>
      <c r="G19" s="66">
        <v>0.94667474284659625</v>
      </c>
      <c r="J19" s="29"/>
      <c r="K19" s="29"/>
      <c r="L19" s="30"/>
      <c r="M19" s="30"/>
      <c r="N19" s="30"/>
      <c r="O19" s="30"/>
      <c r="P19" s="31"/>
      <c r="S19" s="29"/>
      <c r="T19" s="29"/>
      <c r="U19" s="12"/>
      <c r="V19" s="12"/>
      <c r="W19" s="12"/>
      <c r="X19" s="12"/>
      <c r="Y19" s="32"/>
    </row>
    <row r="20" spans="1:25">
      <c r="A20" s="7" t="s">
        <v>18</v>
      </c>
      <c r="B20" s="67">
        <v>79413</v>
      </c>
      <c r="C20" s="68">
        <v>0.8232741205473475</v>
      </c>
      <c r="D20" s="68">
        <v>0.82367973824425422</v>
      </c>
      <c r="E20" s="68"/>
      <c r="F20" s="69">
        <v>0.83134953790778665</v>
      </c>
      <c r="G20" s="70">
        <v>0.8270152987786743</v>
      </c>
      <c r="J20" s="29"/>
      <c r="K20" s="29"/>
      <c r="L20" s="30"/>
      <c r="M20" s="30"/>
      <c r="N20" s="30"/>
      <c r="O20" s="30"/>
      <c r="P20" s="31"/>
      <c r="S20" s="29"/>
      <c r="T20" s="29"/>
      <c r="U20" s="12"/>
      <c r="V20" s="12"/>
      <c r="W20" s="12"/>
      <c r="X20" s="12"/>
      <c r="Y20" s="32"/>
    </row>
    <row r="21" spans="1:25">
      <c r="A21" s="3" t="s">
        <v>25</v>
      </c>
      <c r="B21" s="55"/>
      <c r="C21" s="71">
        <v>0.90722213457384271</v>
      </c>
      <c r="D21" s="71">
        <v>0.89414338547182159</v>
      </c>
      <c r="E21" s="71">
        <v>0.95046540002290081</v>
      </c>
      <c r="F21" s="71">
        <v>0.91396639550862513</v>
      </c>
      <c r="G21" s="66">
        <v>0.9116043485730192</v>
      </c>
      <c r="J21" s="28"/>
      <c r="K21" s="28"/>
      <c r="L21" s="31"/>
      <c r="M21" s="31"/>
      <c r="N21" s="31"/>
      <c r="O21" s="31"/>
      <c r="P21" s="31"/>
      <c r="S21" s="28"/>
      <c r="T21" s="28"/>
      <c r="U21" s="32"/>
      <c r="V21" s="32"/>
      <c r="W21" s="32"/>
      <c r="X21" s="32"/>
      <c r="Y21" s="32"/>
    </row>
    <row r="22" spans="1:25">
      <c r="J22" s="29"/>
      <c r="K22" s="29"/>
      <c r="L22" s="29"/>
      <c r="M22" s="29"/>
      <c r="N22" s="29"/>
      <c r="O22" s="29"/>
      <c r="P22" s="29"/>
      <c r="S22" s="29"/>
      <c r="T22" s="29"/>
      <c r="U22" s="29"/>
      <c r="V22" s="29"/>
      <c r="W22" s="29"/>
      <c r="X22" s="29"/>
      <c r="Y22" s="29"/>
    </row>
    <row r="29" spans="1:25">
      <c r="D29" s="29"/>
      <c r="E29" s="29"/>
      <c r="F29" s="29"/>
      <c r="G29" s="29"/>
    </row>
    <row r="30" spans="1:25">
      <c r="D30" s="114"/>
      <c r="E30" s="114"/>
      <c r="F30" s="114"/>
      <c r="G30" s="114"/>
    </row>
    <row r="31" spans="1:25">
      <c r="D31" s="27"/>
      <c r="E31" s="27"/>
      <c r="F31" s="27"/>
      <c r="G31" s="28"/>
    </row>
    <row r="32" spans="1:25">
      <c r="D32" s="15"/>
      <c r="E32" s="29"/>
      <c r="F32" s="29"/>
      <c r="G32" s="29"/>
    </row>
    <row r="33" spans="4:7">
      <c r="D33" s="15"/>
      <c r="E33" s="29"/>
      <c r="F33" s="29"/>
      <c r="G33" s="29"/>
    </row>
    <row r="34" spans="4:7">
      <c r="D34" s="15"/>
      <c r="E34" s="15"/>
      <c r="F34" s="29"/>
      <c r="G34" s="33"/>
    </row>
    <row r="35" spans="4:7">
      <c r="D35" s="15"/>
      <c r="E35" s="15"/>
      <c r="F35" s="29"/>
      <c r="G35" s="33"/>
    </row>
    <row r="36" spans="4:7">
      <c r="D36" s="15"/>
      <c r="E36" s="15"/>
      <c r="F36" s="29"/>
      <c r="G36" s="29"/>
    </row>
    <row r="37" spans="4:7">
      <c r="D37" s="15"/>
      <c r="E37" s="15"/>
      <c r="F37" s="15"/>
      <c r="G37" s="33"/>
    </row>
    <row r="38" spans="4:7">
      <c r="D38" s="15"/>
      <c r="E38" s="15"/>
      <c r="F38" s="15"/>
      <c r="G38" s="33"/>
    </row>
    <row r="39" spans="4:7">
      <c r="D39" s="15"/>
      <c r="E39" s="15"/>
      <c r="F39" s="15"/>
      <c r="G39" s="33"/>
    </row>
    <row r="40" spans="4:7">
      <c r="D40" s="15"/>
      <c r="E40" s="15"/>
      <c r="F40" s="15"/>
      <c r="G40" s="33"/>
    </row>
    <row r="41" spans="4:7">
      <c r="D41" s="15"/>
      <c r="E41" s="15"/>
      <c r="F41" s="15"/>
      <c r="G41" s="33"/>
    </row>
    <row r="42" spans="4:7">
      <c r="D42" s="15"/>
      <c r="E42" s="15"/>
      <c r="F42" s="15"/>
      <c r="G42" s="33"/>
    </row>
    <row r="43" spans="4:7">
      <c r="D43" s="15"/>
      <c r="E43" s="15"/>
      <c r="F43" s="15"/>
      <c r="G43" s="29"/>
    </row>
    <row r="44" spans="4:7">
      <c r="D44" s="15"/>
      <c r="E44" s="15"/>
      <c r="F44" s="15"/>
      <c r="G44" s="33"/>
    </row>
    <row r="45" spans="4:7">
      <c r="D45" s="15"/>
      <c r="E45" s="15"/>
      <c r="F45" s="15"/>
      <c r="G45" s="29"/>
    </row>
    <row r="46" spans="4:7">
      <c r="D46" s="29"/>
      <c r="E46" s="29"/>
      <c r="F46" s="29"/>
      <c r="G46" s="29"/>
    </row>
    <row r="54" spans="2:3">
      <c r="B54" s="13"/>
      <c r="C54" s="13"/>
    </row>
    <row r="55" spans="2:3">
      <c r="B55" s="5"/>
    </row>
    <row r="56" spans="2:3">
      <c r="B56" s="5"/>
    </row>
    <row r="57" spans="2:3">
      <c r="B57" s="5"/>
    </row>
    <row r="58" spans="2:3">
      <c r="B58" s="5"/>
    </row>
    <row r="59" spans="2:3">
      <c r="B59" s="5"/>
    </row>
    <row r="60" spans="2:3">
      <c r="B60" s="5"/>
    </row>
    <row r="61" spans="2:3">
      <c r="B61" s="5"/>
    </row>
    <row r="62" spans="2:3">
      <c r="B62" s="5"/>
    </row>
    <row r="63" spans="2:3">
      <c r="B63" s="5"/>
    </row>
    <row r="64" spans="2:3">
      <c r="B64" s="5"/>
    </row>
    <row r="65" spans="2:6">
      <c r="B65" s="5"/>
    </row>
    <row r="66" spans="2:6">
      <c r="B66" s="5"/>
    </row>
    <row r="67" spans="2:6">
      <c r="B67" s="5"/>
    </row>
    <row r="68" spans="2:6">
      <c r="B68" s="29"/>
      <c r="C68" s="29"/>
    </row>
    <row r="76" spans="2:6">
      <c r="C76" s="29"/>
      <c r="D76" s="29"/>
      <c r="E76" s="29"/>
      <c r="F76" s="29"/>
    </row>
    <row r="77" spans="2:6">
      <c r="C77" s="29"/>
      <c r="D77" s="27"/>
      <c r="E77" s="27"/>
      <c r="F77" s="27"/>
    </row>
    <row r="78" spans="2:6">
      <c r="C78" s="33"/>
      <c r="D78" s="15"/>
      <c r="E78" s="29"/>
      <c r="F78" s="29"/>
    </row>
    <row r="79" spans="2:6">
      <c r="C79" s="33"/>
      <c r="D79" s="15"/>
      <c r="E79" s="29"/>
      <c r="F79" s="29"/>
    </row>
    <row r="80" spans="2:6">
      <c r="C80" s="33"/>
      <c r="D80" s="15"/>
      <c r="E80" s="15"/>
      <c r="F80" s="29"/>
    </row>
    <row r="81" spans="3:6">
      <c r="C81" s="33"/>
      <c r="D81" s="15"/>
      <c r="E81" s="15"/>
      <c r="F81" s="29"/>
    </row>
    <row r="82" spans="3:6">
      <c r="C82" s="33"/>
      <c r="D82" s="15"/>
      <c r="E82" s="15"/>
      <c r="F82" s="29"/>
    </row>
    <row r="83" spans="3:6">
      <c r="C83" s="33"/>
      <c r="D83" s="15"/>
      <c r="E83" s="15"/>
      <c r="F83" s="15"/>
    </row>
    <row r="84" spans="3:6">
      <c r="C84" s="33"/>
      <c r="D84" s="15"/>
      <c r="E84" s="15"/>
      <c r="F84" s="15"/>
    </row>
    <row r="85" spans="3:6">
      <c r="C85" s="33"/>
      <c r="D85" s="15"/>
      <c r="E85" s="15"/>
      <c r="F85" s="15"/>
    </row>
    <row r="86" spans="3:6">
      <c r="C86" s="33"/>
      <c r="D86" s="15"/>
      <c r="E86" s="15"/>
      <c r="F86" s="15"/>
    </row>
    <row r="87" spans="3:6">
      <c r="C87" s="33"/>
      <c r="D87" s="15"/>
      <c r="E87" s="15"/>
      <c r="F87" s="15"/>
    </row>
    <row r="88" spans="3:6">
      <c r="C88" s="33"/>
      <c r="D88" s="15"/>
      <c r="E88" s="15"/>
      <c r="F88" s="15"/>
    </row>
    <row r="89" spans="3:6">
      <c r="C89" s="33"/>
      <c r="D89" s="15"/>
      <c r="E89" s="15"/>
      <c r="F89" s="15"/>
    </row>
    <row r="90" spans="3:6">
      <c r="C90" s="33"/>
      <c r="D90" s="15"/>
      <c r="E90" s="15"/>
      <c r="F90" s="15"/>
    </row>
    <row r="91" spans="3:6">
      <c r="C91" s="33"/>
      <c r="D91" s="15"/>
      <c r="E91" s="15"/>
      <c r="F91" s="15"/>
    </row>
    <row r="92" spans="3:6">
      <c r="C92" s="29"/>
      <c r="D92" s="29"/>
      <c r="E92" s="29"/>
      <c r="F92" s="29"/>
    </row>
    <row r="93" spans="3:6">
      <c r="C93" s="29"/>
      <c r="D93" s="27"/>
      <c r="E93" s="29"/>
      <c r="F93" s="29"/>
    </row>
    <row r="94" spans="3:6">
      <c r="C94" s="29"/>
      <c r="D94" s="27"/>
      <c r="E94" s="29"/>
      <c r="F94" s="29"/>
    </row>
    <row r="95" spans="3:6">
      <c r="C95" s="29"/>
      <c r="D95" s="15"/>
      <c r="E95" s="33"/>
      <c r="F95" s="29"/>
    </row>
    <row r="96" spans="3:6">
      <c r="C96" s="29"/>
      <c r="D96" s="15"/>
      <c r="E96" s="33"/>
      <c r="F96" s="29"/>
    </row>
    <row r="97" spans="3:6">
      <c r="C97" s="29"/>
      <c r="D97" s="15"/>
      <c r="E97" s="33"/>
      <c r="F97" s="29"/>
    </row>
    <row r="98" spans="3:6">
      <c r="C98" s="29"/>
      <c r="D98" s="15"/>
      <c r="E98" s="33"/>
      <c r="F98" s="29"/>
    </row>
    <row r="99" spans="3:6">
      <c r="C99" s="29"/>
      <c r="D99" s="15"/>
      <c r="E99" s="33"/>
      <c r="F99" s="29"/>
    </row>
    <row r="100" spans="3:6">
      <c r="C100" s="29"/>
      <c r="D100" s="15"/>
      <c r="E100" s="33"/>
      <c r="F100" s="29"/>
    </row>
    <row r="101" spans="3:6">
      <c r="C101" s="29"/>
      <c r="D101" s="15"/>
      <c r="E101" s="33"/>
      <c r="F101" s="29"/>
    </row>
    <row r="102" spans="3:6">
      <c r="C102" s="29"/>
      <c r="D102" s="15"/>
      <c r="E102" s="33"/>
      <c r="F102" s="29"/>
    </row>
    <row r="103" spans="3:6">
      <c r="C103" s="29"/>
      <c r="D103" s="15"/>
      <c r="E103" s="33"/>
      <c r="F103" s="29"/>
    </row>
    <row r="104" spans="3:6">
      <c r="C104" s="29"/>
      <c r="D104" s="15"/>
      <c r="E104" s="33"/>
      <c r="F104" s="29"/>
    </row>
    <row r="105" spans="3:6">
      <c r="C105" s="29"/>
      <c r="D105" s="15"/>
      <c r="E105" s="33"/>
      <c r="F105" s="29"/>
    </row>
    <row r="106" spans="3:6">
      <c r="C106" s="29"/>
      <c r="D106" s="15"/>
      <c r="E106" s="33"/>
      <c r="F106" s="29"/>
    </row>
    <row r="107" spans="3:6">
      <c r="C107" s="29"/>
      <c r="D107" s="15"/>
      <c r="E107" s="33"/>
      <c r="F107" s="29"/>
    </row>
    <row r="108" spans="3:6">
      <c r="C108" s="29"/>
      <c r="D108" s="15"/>
      <c r="E108" s="33"/>
      <c r="F108" s="29"/>
    </row>
    <row r="109" spans="3:6">
      <c r="C109" s="29"/>
      <c r="D109" s="29"/>
      <c r="E109" s="29"/>
      <c r="F109" s="29"/>
    </row>
    <row r="110" spans="3:6">
      <c r="C110" s="29"/>
      <c r="D110" s="29"/>
      <c r="E110" s="29"/>
      <c r="F110" s="29"/>
    </row>
    <row r="111" spans="3:6">
      <c r="C111" s="29"/>
      <c r="D111" s="29"/>
      <c r="E111" s="29"/>
      <c r="F111" s="29"/>
    </row>
    <row r="112" spans="3:6">
      <c r="C112" s="29"/>
      <c r="D112" s="29"/>
      <c r="E112" s="29"/>
      <c r="F112" s="29"/>
    </row>
    <row r="113" spans="3:20">
      <c r="C113" s="29"/>
      <c r="D113" s="29"/>
      <c r="E113" s="29"/>
      <c r="F113" s="29"/>
    </row>
    <row r="114" spans="3:20">
      <c r="C114" s="29"/>
      <c r="D114" s="29"/>
      <c r="E114" s="29"/>
      <c r="F114" s="29"/>
    </row>
    <row r="115" spans="3:20">
      <c r="C115" s="29"/>
      <c r="D115" s="29"/>
      <c r="E115" s="29"/>
      <c r="F115" s="29"/>
    </row>
    <row r="116" spans="3:20">
      <c r="C116" s="29"/>
      <c r="D116" s="29"/>
      <c r="E116" s="29"/>
      <c r="F116" s="29"/>
    </row>
    <row r="117" spans="3:20">
      <c r="C117" s="29"/>
      <c r="D117" s="29"/>
      <c r="E117" s="29"/>
      <c r="F117" s="29"/>
    </row>
    <row r="118" spans="3:20">
      <c r="C118" s="29"/>
      <c r="D118" s="29"/>
      <c r="E118" s="29"/>
      <c r="F118" s="29"/>
    </row>
    <row r="119" spans="3:20">
      <c r="C119" s="29"/>
      <c r="D119" s="29"/>
      <c r="E119" s="29"/>
      <c r="F119" s="29"/>
    </row>
    <row r="120" spans="3:20">
      <c r="C120" s="29"/>
      <c r="D120" s="29"/>
      <c r="E120" s="29"/>
      <c r="F120" s="29"/>
    </row>
    <row r="121" spans="3:20">
      <c r="C121" s="29"/>
      <c r="D121" s="29"/>
      <c r="E121" s="29"/>
      <c r="F121" s="29"/>
    </row>
    <row r="122" spans="3:20">
      <c r="C122" s="29"/>
      <c r="D122" s="29"/>
      <c r="E122" s="29"/>
      <c r="F122" s="29"/>
    </row>
    <row r="123" spans="3:20">
      <c r="C123" s="29"/>
      <c r="D123" s="29"/>
      <c r="E123" s="29"/>
      <c r="F123" s="29"/>
    </row>
    <row r="124" spans="3:20">
      <c r="C124" s="29"/>
      <c r="D124" s="29"/>
      <c r="E124" s="29"/>
      <c r="F124" s="29"/>
    </row>
    <row r="125" spans="3:20">
      <c r="C125" s="29"/>
      <c r="D125" s="29"/>
      <c r="E125" s="29"/>
      <c r="F125" s="29"/>
    </row>
    <row r="126" spans="3:20">
      <c r="C126" s="29"/>
      <c r="D126" s="29"/>
      <c r="E126" s="29"/>
      <c r="F126" s="29"/>
    </row>
    <row r="127" spans="3:20">
      <c r="C127" s="29"/>
      <c r="D127" s="29"/>
      <c r="E127" s="29"/>
      <c r="F127" s="29"/>
    </row>
    <row r="128" spans="3:20">
      <c r="C128" s="29"/>
      <c r="D128" s="29"/>
      <c r="E128" s="29"/>
      <c r="F128" s="29"/>
      <c r="P128" s="5"/>
      <c r="Q128" s="5"/>
      <c r="R128" s="5"/>
      <c r="S128" s="5"/>
      <c r="T128" s="5"/>
    </row>
    <row r="129" spans="3:21">
      <c r="C129" s="29"/>
      <c r="D129" s="29"/>
      <c r="E129" s="29"/>
      <c r="F129" s="29"/>
      <c r="P129" s="5"/>
      <c r="Q129" s="5"/>
      <c r="R129" s="5"/>
      <c r="S129" s="5"/>
      <c r="T129" s="5"/>
    </row>
    <row r="130" spans="3:21">
      <c r="C130" s="29"/>
      <c r="D130" s="29"/>
      <c r="E130" s="29"/>
      <c r="F130" s="29"/>
      <c r="P130" s="5"/>
      <c r="Q130" s="5"/>
      <c r="R130" s="5"/>
      <c r="S130" s="5"/>
      <c r="T130" s="5"/>
    </row>
    <row r="131" spans="3:21">
      <c r="C131" s="29"/>
      <c r="D131" s="29"/>
      <c r="E131" s="29"/>
      <c r="F131" s="29"/>
      <c r="P131" s="5"/>
      <c r="Q131" s="5"/>
      <c r="R131" s="5"/>
      <c r="S131" s="5"/>
      <c r="T131" s="5"/>
    </row>
    <row r="132" spans="3:21">
      <c r="C132" s="29"/>
      <c r="D132" s="29"/>
      <c r="E132" s="29"/>
      <c r="F132" s="29"/>
      <c r="P132" s="5"/>
      <c r="Q132" s="5"/>
      <c r="R132" s="5"/>
      <c r="S132" s="5"/>
      <c r="T132" s="5"/>
      <c r="U132" s="14"/>
    </row>
    <row r="133" spans="3:21">
      <c r="C133" s="29"/>
      <c r="D133" s="29"/>
      <c r="E133" s="29"/>
      <c r="F133" s="29"/>
      <c r="P133" s="5"/>
      <c r="Q133" s="5"/>
      <c r="R133" s="5"/>
      <c r="S133" s="5"/>
      <c r="T133" s="5"/>
      <c r="U133" s="14"/>
    </row>
    <row r="134" spans="3:21">
      <c r="P134" s="5"/>
      <c r="Q134" s="5"/>
      <c r="R134" s="5"/>
      <c r="S134" s="5"/>
      <c r="T134" s="5"/>
      <c r="U134" s="14"/>
    </row>
    <row r="135" spans="3:21">
      <c r="P135" s="5"/>
      <c r="Q135" s="5"/>
      <c r="R135" s="5"/>
      <c r="S135" s="5"/>
      <c r="T135" s="5"/>
      <c r="U135" s="14"/>
    </row>
    <row r="136" spans="3:21">
      <c r="P136" s="5"/>
      <c r="Q136" s="5"/>
      <c r="R136" s="5"/>
      <c r="S136" s="5"/>
      <c r="T136" s="5"/>
      <c r="U136" s="14"/>
    </row>
    <row r="137" spans="3:21" ht="36.75" customHeight="1">
      <c r="P137" s="5"/>
      <c r="Q137" s="5"/>
      <c r="R137" s="5"/>
      <c r="S137" s="113"/>
      <c r="T137" s="34"/>
      <c r="U137" s="14"/>
    </row>
    <row r="138" spans="3:21" ht="3.95" customHeight="1">
      <c r="P138" s="5"/>
      <c r="Q138" s="5"/>
      <c r="R138" s="5"/>
      <c r="S138" s="113"/>
      <c r="T138" s="35"/>
    </row>
    <row r="139" spans="3:21" ht="36.75" customHeight="1">
      <c r="P139" s="5"/>
      <c r="Q139" s="5"/>
      <c r="R139" s="5"/>
      <c r="S139" s="113"/>
      <c r="T139" s="36"/>
      <c r="U139" s="14"/>
    </row>
    <row r="140" spans="3:21">
      <c r="P140" s="5"/>
      <c r="Q140" s="5"/>
      <c r="R140" s="5"/>
      <c r="S140" s="37"/>
      <c r="T140" s="37"/>
      <c r="U140" s="14"/>
    </row>
    <row r="141" spans="3:21">
      <c r="P141" s="5"/>
      <c r="Q141" s="5"/>
      <c r="R141" s="5"/>
      <c r="S141" s="37"/>
      <c r="T141" s="37"/>
      <c r="U141" s="14"/>
    </row>
    <row r="142" spans="3:21">
      <c r="P142" s="5"/>
      <c r="Q142" s="5"/>
      <c r="R142" s="5"/>
      <c r="S142" s="5"/>
      <c r="T142" s="5"/>
      <c r="U142" s="14"/>
    </row>
    <row r="143" spans="3:21">
      <c r="P143" s="14"/>
      <c r="Q143" s="14"/>
      <c r="R143" s="14"/>
      <c r="S143" s="14"/>
      <c r="T143" s="14"/>
      <c r="U143" s="14"/>
    </row>
  </sheetData>
  <mergeCells count="5">
    <mergeCell ref="A5:G5"/>
    <mergeCell ref="J5:P5"/>
    <mergeCell ref="S5:Y5"/>
    <mergeCell ref="S137:S139"/>
    <mergeCell ref="D30:G30"/>
  </mergeCells>
  <pageMargins left="0.7" right="0.7" top="0.75" bottom="0.75" header="0.3" footer="0.3"/>
  <pageSetup scale="3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31"/>
  <sheetViews>
    <sheetView zoomScale="80" zoomScaleNormal="80" workbookViewId="0"/>
  </sheetViews>
  <sheetFormatPr defaultRowHeight="15"/>
  <cols>
    <col min="3" max="12" width="10.7109375" customWidth="1"/>
  </cols>
  <sheetData>
    <row r="1" spans="1:13" ht="18.75">
      <c r="A1" s="94" t="s">
        <v>113</v>
      </c>
    </row>
    <row r="3" spans="1:13" ht="21">
      <c r="A3" s="56" t="s">
        <v>116</v>
      </c>
    </row>
    <row r="5" spans="1:13"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1:13"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spans="1:13"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</row>
    <row r="8" spans="1:13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9" spans="1:13"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1:13"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1:13"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</row>
    <row r="12" spans="1:13"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</row>
    <row r="13" spans="1:13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</row>
    <row r="14" spans="1:13"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</row>
    <row r="15" spans="1:13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</row>
    <row r="16" spans="1:13"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</row>
    <row r="17" spans="2:13"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</row>
    <row r="18" spans="2:13"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19" spans="2:13"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</row>
    <row r="20" spans="2:13"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</row>
    <row r="21" spans="2:13"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</row>
    <row r="22" spans="2:13"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2:13"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</row>
    <row r="24" spans="2:13"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pans="2:13"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</row>
    <row r="26" spans="2:13"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</row>
    <row r="27" spans="2:13"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</row>
    <row r="28" spans="2:13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</row>
    <row r="29" spans="2:13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</row>
    <row r="30" spans="2:13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</row>
    <row r="31" spans="2:13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W145"/>
  <sheetViews>
    <sheetView zoomScaleNormal="100" workbookViewId="0"/>
  </sheetViews>
  <sheetFormatPr defaultRowHeight="15"/>
  <cols>
    <col min="1" max="1" width="9.85546875" bestFit="1" customWidth="1"/>
    <col min="2" max="2" width="15" bestFit="1" customWidth="1"/>
    <col min="3" max="6" width="19.85546875" customWidth="1"/>
    <col min="7" max="7" width="19.5703125" bestFit="1" customWidth="1"/>
    <col min="8" max="8" width="9.85546875" bestFit="1" customWidth="1"/>
    <col min="10" max="13" width="18.42578125" customWidth="1"/>
    <col min="14" max="14" width="14.28515625" bestFit="1" customWidth="1"/>
    <col min="15" max="16" width="3.5703125" customWidth="1"/>
    <col min="17" max="17" width="18" customWidth="1"/>
    <col min="18" max="18" width="86.28515625" customWidth="1"/>
    <col min="19" max="22" width="19.28515625" customWidth="1"/>
    <col min="23" max="23" width="12.5703125" bestFit="1" customWidth="1"/>
  </cols>
  <sheetData>
    <row r="1" spans="1:23" ht="18.75">
      <c r="A1" s="94" t="s">
        <v>113</v>
      </c>
    </row>
    <row r="3" spans="1:23" ht="21">
      <c r="A3" s="6" t="s">
        <v>126</v>
      </c>
    </row>
    <row r="5" spans="1:23">
      <c r="A5" s="26"/>
      <c r="B5" s="111" t="s">
        <v>120</v>
      </c>
      <c r="C5" s="111"/>
      <c r="D5" s="111"/>
      <c r="E5" s="111"/>
      <c r="F5" s="28"/>
      <c r="G5" s="27"/>
      <c r="H5" s="28"/>
      <c r="I5" s="28"/>
      <c r="J5" s="28"/>
      <c r="K5" s="28"/>
      <c r="L5" s="28"/>
      <c r="M5" s="28"/>
      <c r="N5" s="28"/>
      <c r="Q5" s="28"/>
      <c r="R5" s="28"/>
      <c r="S5" s="28"/>
      <c r="T5" s="28"/>
      <c r="U5" s="28"/>
      <c r="V5" s="28"/>
      <c r="W5" s="28"/>
    </row>
    <row r="6" spans="1:23">
      <c r="A6" s="5"/>
      <c r="B6" s="72" t="s">
        <v>20</v>
      </c>
      <c r="C6" s="72" t="s">
        <v>21</v>
      </c>
      <c r="D6" s="72" t="s">
        <v>63</v>
      </c>
      <c r="E6" s="60" t="s">
        <v>61</v>
      </c>
      <c r="F6" s="15"/>
      <c r="G6" s="38"/>
      <c r="H6" s="29"/>
      <c r="I6" s="29"/>
      <c r="J6" s="30"/>
      <c r="K6" s="30"/>
      <c r="L6" s="30"/>
      <c r="M6" s="30"/>
      <c r="N6" s="31"/>
      <c r="Q6" s="29"/>
      <c r="R6" s="29"/>
      <c r="S6" s="12"/>
      <c r="T6" s="12"/>
      <c r="U6" s="12"/>
      <c r="V6" s="12"/>
      <c r="W6" s="32"/>
    </row>
    <row r="7" spans="1:23">
      <c r="A7" s="5"/>
      <c r="B7" s="65">
        <v>0.45903101245290878</v>
      </c>
      <c r="C7" s="58"/>
      <c r="D7" s="58"/>
      <c r="E7" s="58"/>
      <c r="F7" s="15"/>
      <c r="G7" s="38"/>
      <c r="H7" s="29"/>
      <c r="I7" s="29"/>
      <c r="J7" s="30"/>
      <c r="K7" s="30"/>
      <c r="L7" s="30"/>
      <c r="M7" s="30"/>
      <c r="N7" s="31"/>
      <c r="Q7" s="29"/>
      <c r="R7" s="29"/>
      <c r="S7" s="12"/>
      <c r="T7" s="12"/>
      <c r="U7" s="12"/>
      <c r="V7" s="12"/>
      <c r="W7" s="32"/>
    </row>
    <row r="8" spans="1:23">
      <c r="A8" s="5"/>
      <c r="B8" s="65">
        <v>0.61531707098241739</v>
      </c>
      <c r="C8" s="58"/>
      <c r="D8" s="58"/>
      <c r="E8" s="58"/>
      <c r="F8" s="15"/>
      <c r="G8" s="38"/>
      <c r="H8" s="29"/>
      <c r="I8" s="29"/>
      <c r="J8" s="30"/>
      <c r="K8" s="30"/>
      <c r="L8" s="30"/>
      <c r="M8" s="30"/>
      <c r="N8" s="31"/>
      <c r="Q8" s="29"/>
      <c r="R8" s="29"/>
      <c r="S8" s="12"/>
      <c r="T8" s="12"/>
      <c r="U8" s="12"/>
      <c r="V8" s="12"/>
      <c r="W8" s="32"/>
    </row>
    <row r="9" spans="1:23">
      <c r="A9" s="5"/>
      <c r="B9" s="65">
        <v>0.82078537475417312</v>
      </c>
      <c r="C9" s="65">
        <v>0.81814274912970086</v>
      </c>
      <c r="D9" s="58"/>
      <c r="E9" s="74"/>
      <c r="F9" s="15"/>
      <c r="G9" s="38"/>
      <c r="H9" s="29"/>
      <c r="I9" s="29"/>
      <c r="J9" s="30"/>
      <c r="K9" s="30"/>
      <c r="L9" s="30"/>
      <c r="M9" s="30"/>
      <c r="N9" s="31"/>
      <c r="Q9" s="29"/>
      <c r="R9" s="29"/>
      <c r="S9" s="12"/>
      <c r="T9" s="12"/>
      <c r="U9" s="12"/>
      <c r="V9" s="12"/>
      <c r="W9" s="32"/>
    </row>
    <row r="10" spans="1:23">
      <c r="A10" s="5"/>
      <c r="B10" s="75">
        <v>0.8232741205473475</v>
      </c>
      <c r="C10" s="75">
        <v>0.82367973824425422</v>
      </c>
      <c r="D10" s="58"/>
      <c r="E10" s="74"/>
      <c r="F10" s="15"/>
      <c r="G10" s="38"/>
      <c r="H10" s="29"/>
      <c r="I10" s="29"/>
      <c r="J10" s="30"/>
      <c r="K10" s="30"/>
      <c r="L10" s="30"/>
      <c r="M10" s="30"/>
      <c r="N10" s="31"/>
      <c r="Q10" s="29"/>
      <c r="R10" s="29"/>
      <c r="S10" s="12"/>
      <c r="T10" s="12"/>
      <c r="U10" s="12"/>
      <c r="V10" s="12"/>
      <c r="W10" s="32"/>
    </row>
    <row r="11" spans="1:23">
      <c r="A11" s="5"/>
      <c r="B11" s="65">
        <v>0.88339203810424127</v>
      </c>
      <c r="C11" s="65">
        <v>0.87244646677294602</v>
      </c>
      <c r="D11" s="58"/>
      <c r="E11" s="58"/>
      <c r="F11" s="15"/>
      <c r="G11" s="38"/>
      <c r="H11" s="29"/>
      <c r="I11" s="29"/>
      <c r="J11" s="30"/>
      <c r="K11" s="30"/>
      <c r="L11" s="30"/>
      <c r="M11" s="30"/>
      <c r="N11" s="31"/>
      <c r="Q11" s="29"/>
      <c r="R11" s="29"/>
      <c r="S11" s="12"/>
      <c r="T11" s="12"/>
      <c r="U11" s="12"/>
      <c r="V11" s="12"/>
      <c r="W11" s="32"/>
    </row>
    <row r="12" spans="1:23">
      <c r="A12" s="5"/>
      <c r="B12" s="65">
        <v>0.88480482706856045</v>
      </c>
      <c r="C12" s="65">
        <v>0.8785491877673699</v>
      </c>
      <c r="D12" s="65">
        <v>0.92290925936185031</v>
      </c>
      <c r="E12" s="74">
        <v>0.83134953790778665</v>
      </c>
      <c r="F12" s="15"/>
      <c r="G12" s="38"/>
      <c r="H12" s="29"/>
      <c r="I12" s="29"/>
      <c r="J12" s="30"/>
      <c r="K12" s="30"/>
      <c r="L12" s="30"/>
      <c r="M12" s="30"/>
      <c r="N12" s="31"/>
      <c r="Q12" s="29"/>
      <c r="R12" s="29"/>
      <c r="S12" s="12"/>
      <c r="T12" s="12"/>
      <c r="U12" s="12"/>
      <c r="V12" s="12"/>
      <c r="W12" s="32"/>
    </row>
    <row r="13" spans="1:23">
      <c r="A13" s="5"/>
      <c r="B13" s="65">
        <v>0.88906538327396822</v>
      </c>
      <c r="C13" s="65">
        <v>0.88662454313421701</v>
      </c>
      <c r="D13" s="65">
        <v>0.93723219342754549</v>
      </c>
      <c r="E13" s="74">
        <v>0.89872863745774423</v>
      </c>
      <c r="F13" s="15"/>
      <c r="G13" s="38"/>
      <c r="H13" s="29"/>
      <c r="I13" s="29"/>
      <c r="J13" s="30"/>
      <c r="K13" s="30"/>
      <c r="L13" s="30"/>
      <c r="M13" s="30"/>
      <c r="N13" s="31"/>
      <c r="Q13" s="29"/>
      <c r="R13" s="29"/>
      <c r="S13" s="12"/>
      <c r="T13" s="12"/>
      <c r="U13" s="12"/>
      <c r="V13" s="12"/>
      <c r="W13" s="32"/>
    </row>
    <row r="14" spans="1:23">
      <c r="A14" s="5"/>
      <c r="B14" s="65">
        <v>0.89483569366663118</v>
      </c>
      <c r="C14" s="65">
        <v>0.89614994652882174</v>
      </c>
      <c r="D14" s="65">
        <v>0.93888838189454482</v>
      </c>
      <c r="E14" s="74">
        <v>0.91260587599632947</v>
      </c>
      <c r="F14" s="15"/>
      <c r="G14" s="38"/>
      <c r="H14" s="29"/>
      <c r="I14" s="29"/>
      <c r="J14" s="30"/>
      <c r="K14" s="30"/>
      <c r="L14" s="30"/>
      <c r="M14" s="30"/>
      <c r="N14" s="31"/>
      <c r="Q14" s="29"/>
      <c r="R14" s="29"/>
      <c r="S14" s="12"/>
      <c r="T14" s="12"/>
      <c r="U14" s="12"/>
      <c r="V14" s="12"/>
      <c r="W14" s="32"/>
    </row>
    <row r="15" spans="1:23">
      <c r="A15" s="5"/>
      <c r="B15" s="65">
        <v>0.89511274714825262</v>
      </c>
      <c r="C15" s="65">
        <v>0.90075408499280751</v>
      </c>
      <c r="D15" s="65">
        <v>0.94305468616990251</v>
      </c>
      <c r="E15" s="74">
        <v>0.9225478642074898</v>
      </c>
      <c r="F15" s="15"/>
      <c r="G15" s="38"/>
      <c r="H15" s="29"/>
      <c r="I15" s="29"/>
      <c r="J15" s="30"/>
      <c r="K15" s="30"/>
      <c r="L15" s="30"/>
      <c r="M15" s="30"/>
      <c r="N15" s="31"/>
      <c r="Q15" s="29"/>
      <c r="R15" s="29"/>
      <c r="S15" s="12"/>
      <c r="T15" s="12"/>
      <c r="U15" s="12"/>
      <c r="V15" s="12"/>
      <c r="W15" s="32"/>
    </row>
    <row r="16" spans="1:23">
      <c r="A16" s="5"/>
      <c r="B16" s="65">
        <v>0.90149007216858068</v>
      </c>
      <c r="C16" s="65">
        <v>0.90552965120268802</v>
      </c>
      <c r="D16" s="65">
        <v>1.0013326246856369</v>
      </c>
      <c r="E16" s="74">
        <v>0.9312350554097224</v>
      </c>
      <c r="F16" s="15"/>
      <c r="G16" s="38"/>
      <c r="H16" s="29"/>
      <c r="I16" s="29"/>
      <c r="J16" s="30"/>
      <c r="K16" s="30"/>
      <c r="L16" s="30"/>
      <c r="M16" s="30"/>
      <c r="N16" s="31"/>
      <c r="Q16" s="29"/>
      <c r="R16" s="29"/>
      <c r="S16" s="12"/>
      <c r="T16" s="12"/>
      <c r="U16" s="12"/>
      <c r="V16" s="12"/>
      <c r="W16" s="32"/>
    </row>
    <row r="17" spans="1:23">
      <c r="A17" s="5"/>
      <c r="B17" s="65">
        <v>0.9245485901635967</v>
      </c>
      <c r="C17" s="65">
        <v>0.91431420264049501</v>
      </c>
      <c r="D17" s="65"/>
      <c r="E17" s="74"/>
      <c r="F17" s="15"/>
      <c r="G17" s="38"/>
      <c r="H17" s="29"/>
      <c r="I17" s="29"/>
      <c r="J17" s="30"/>
      <c r="K17" s="30"/>
      <c r="L17" s="30"/>
      <c r="M17" s="30"/>
      <c r="N17" s="31"/>
      <c r="Q17" s="29"/>
      <c r="R17" s="29"/>
      <c r="S17" s="12"/>
      <c r="T17" s="12"/>
      <c r="U17" s="12"/>
      <c r="V17" s="12"/>
      <c r="W17" s="32"/>
    </row>
    <row r="18" spans="1:23">
      <c r="A18" s="5"/>
      <c r="B18" s="65">
        <v>0.94601235368818026</v>
      </c>
      <c r="C18" s="65">
        <v>0.93830718042594796</v>
      </c>
      <c r="D18" s="65"/>
      <c r="E18" s="58"/>
      <c r="F18" s="15"/>
      <c r="G18" s="38"/>
      <c r="H18" s="29"/>
      <c r="I18" s="29"/>
      <c r="J18" s="30"/>
      <c r="K18" s="30"/>
      <c r="L18" s="30"/>
      <c r="M18" s="30"/>
      <c r="N18" s="31"/>
      <c r="Q18" s="29"/>
      <c r="R18" s="29"/>
      <c r="S18" s="12"/>
      <c r="T18" s="12"/>
      <c r="U18" s="12"/>
      <c r="V18" s="12"/>
      <c r="W18" s="32"/>
    </row>
    <row r="19" spans="1:23">
      <c r="A19" s="29"/>
      <c r="B19" s="65">
        <v>1.1938619964449748</v>
      </c>
      <c r="C19" s="65">
        <v>1.1637561674091386</v>
      </c>
      <c r="D19" s="65"/>
      <c r="E19" s="74"/>
      <c r="F19" s="15"/>
      <c r="G19" s="38"/>
      <c r="H19" s="29"/>
      <c r="I19" s="29"/>
      <c r="J19" s="30"/>
      <c r="K19" s="30"/>
      <c r="L19" s="30"/>
      <c r="M19" s="30"/>
      <c r="N19" s="31"/>
      <c r="Q19" s="29"/>
      <c r="R19" s="29"/>
      <c r="S19" s="12"/>
      <c r="T19" s="12"/>
      <c r="U19" s="12"/>
      <c r="V19" s="12"/>
      <c r="W19" s="32"/>
    </row>
    <row r="20" spans="1:23">
      <c r="A20" s="3"/>
      <c r="B20" s="68">
        <v>1.2245938056713945</v>
      </c>
      <c r="C20" s="8"/>
      <c r="D20" s="8"/>
      <c r="E20" s="7"/>
      <c r="F20" s="38"/>
      <c r="G20" s="38"/>
      <c r="H20" s="28"/>
      <c r="I20" s="28"/>
      <c r="J20" s="31"/>
      <c r="K20" s="31"/>
      <c r="L20" s="31"/>
      <c r="M20" s="31"/>
      <c r="N20" s="31"/>
      <c r="Q20" s="28"/>
      <c r="R20" s="28"/>
      <c r="S20" s="32"/>
      <c r="T20" s="32"/>
      <c r="U20" s="32"/>
      <c r="V20" s="32"/>
      <c r="W20" s="32"/>
    </row>
    <row r="21" spans="1:23">
      <c r="F21" s="29"/>
      <c r="G21" s="29"/>
      <c r="H21" s="29"/>
      <c r="I21" s="29"/>
      <c r="J21" s="29"/>
      <c r="K21" s="29"/>
      <c r="L21" s="29"/>
      <c r="M21" s="29"/>
      <c r="N21" s="29"/>
      <c r="Q21" s="29"/>
      <c r="R21" s="29"/>
      <c r="S21" s="29"/>
      <c r="T21" s="29"/>
      <c r="U21" s="29"/>
      <c r="V21" s="29"/>
      <c r="W21" s="29"/>
    </row>
    <row r="22" spans="1:23">
      <c r="H22" s="29"/>
      <c r="I22" s="29"/>
      <c r="J22" s="29"/>
      <c r="K22" s="29"/>
      <c r="L22" s="29"/>
      <c r="M22" s="29"/>
      <c r="N22" s="29"/>
      <c r="Q22" s="29"/>
      <c r="R22" s="29"/>
      <c r="S22" s="29"/>
      <c r="T22" s="29"/>
      <c r="U22" s="29"/>
      <c r="V22" s="29"/>
      <c r="W22" s="29"/>
    </row>
    <row r="23" spans="1:23">
      <c r="H23" s="29"/>
      <c r="I23" s="29"/>
      <c r="J23" s="29"/>
      <c r="K23" s="29"/>
      <c r="L23" s="29"/>
      <c r="M23" s="29"/>
      <c r="N23" s="29"/>
    </row>
    <row r="56" spans="2:3">
      <c r="B56" s="26"/>
      <c r="C56" s="26"/>
    </row>
    <row r="57" spans="2:3">
      <c r="B57" s="5"/>
    </row>
    <row r="58" spans="2:3">
      <c r="B58" s="5"/>
    </row>
    <row r="59" spans="2:3">
      <c r="B59" s="5"/>
    </row>
    <row r="60" spans="2:3">
      <c r="B60" s="5"/>
    </row>
    <row r="61" spans="2:3">
      <c r="B61" s="5"/>
    </row>
    <row r="62" spans="2:3">
      <c r="B62" s="5"/>
    </row>
    <row r="63" spans="2:3">
      <c r="B63" s="5"/>
    </row>
    <row r="64" spans="2:3">
      <c r="B64" s="5"/>
    </row>
    <row r="65" spans="2:6">
      <c r="B65" s="5"/>
    </row>
    <row r="66" spans="2:6">
      <c r="B66" s="5"/>
    </row>
    <row r="67" spans="2:6">
      <c r="B67" s="5"/>
    </row>
    <row r="68" spans="2:6">
      <c r="B68" s="5"/>
    </row>
    <row r="69" spans="2:6">
      <c r="B69" s="5"/>
    </row>
    <row r="70" spans="2:6">
      <c r="B70" s="29"/>
      <c r="C70" s="29"/>
    </row>
    <row r="79" spans="2:6">
      <c r="D79" s="26" t="s">
        <v>20</v>
      </c>
      <c r="E79" s="26" t="s">
        <v>21</v>
      </c>
      <c r="F79" s="26" t="s">
        <v>63</v>
      </c>
    </row>
    <row r="80" spans="2:6">
      <c r="C80" s="16">
        <f>1-D80</f>
        <v>0.54096898754709122</v>
      </c>
      <c r="D80" s="4">
        <v>0.45903101245290878</v>
      </c>
    </row>
    <row r="81" spans="3:6">
      <c r="C81" s="16">
        <f t="shared" ref="C81:C93" si="0">1-D81</f>
        <v>0.38468292901758261</v>
      </c>
      <c r="D81" s="4">
        <v>0.61531707098241739</v>
      </c>
    </row>
    <row r="82" spans="3:6">
      <c r="C82" s="16">
        <f t="shared" si="0"/>
        <v>0.17921462524582688</v>
      </c>
      <c r="D82" s="4">
        <v>0.82078537475417312</v>
      </c>
      <c r="E82" s="4">
        <v>0.81814274912970086</v>
      </c>
    </row>
    <row r="83" spans="3:6">
      <c r="C83" s="16">
        <f t="shared" si="0"/>
        <v>0.1767258794526525</v>
      </c>
      <c r="D83" s="15">
        <v>0.8232741205473475</v>
      </c>
      <c r="E83" s="15">
        <v>0.82367973824425422</v>
      </c>
    </row>
    <row r="84" spans="3:6">
      <c r="C84" s="16">
        <f t="shared" si="0"/>
        <v>0.11660796189575873</v>
      </c>
      <c r="D84" s="4">
        <v>0.88339203810424127</v>
      </c>
      <c r="E84" s="4">
        <v>0.87244646677294602</v>
      </c>
    </row>
    <row r="85" spans="3:6">
      <c r="C85" s="16">
        <f t="shared" si="0"/>
        <v>0.11519517293143955</v>
      </c>
      <c r="D85" s="4">
        <v>0.88480482706856045</v>
      </c>
      <c r="E85" s="4">
        <v>0.8785491877673699</v>
      </c>
      <c r="F85" s="4">
        <v>0.92290925936185031</v>
      </c>
    </row>
    <row r="86" spans="3:6">
      <c r="C86" s="16">
        <f t="shared" si="0"/>
        <v>0.11093461672603178</v>
      </c>
      <c r="D86" s="4">
        <v>0.88906538327396822</v>
      </c>
      <c r="E86" s="4">
        <v>0.88662454313421701</v>
      </c>
      <c r="F86" s="4">
        <v>0.93723219342754549</v>
      </c>
    </row>
    <row r="87" spans="3:6">
      <c r="C87" s="16">
        <f t="shared" si="0"/>
        <v>0.10516430633336882</v>
      </c>
      <c r="D87" s="4">
        <v>0.89483569366663118</v>
      </c>
      <c r="E87" s="4">
        <v>0.89614994652882174</v>
      </c>
      <c r="F87" s="4">
        <v>0.93888838189454482</v>
      </c>
    </row>
    <row r="88" spans="3:6">
      <c r="C88" s="16">
        <f t="shared" si="0"/>
        <v>0.10488725285174738</v>
      </c>
      <c r="D88" s="4">
        <v>0.89511274714825262</v>
      </c>
      <c r="E88" s="4">
        <v>0.90075408499280751</v>
      </c>
      <c r="F88" s="4">
        <v>0.94305468616990251</v>
      </c>
    </row>
    <row r="89" spans="3:6">
      <c r="C89" s="16">
        <f t="shared" si="0"/>
        <v>9.8509927831419319E-2</v>
      </c>
      <c r="D89" s="4">
        <v>0.90149007216858068</v>
      </c>
      <c r="E89" s="4">
        <v>0.90552965120268802</v>
      </c>
      <c r="F89" s="4">
        <v>1.0013326246856369</v>
      </c>
    </row>
    <row r="90" spans="3:6">
      <c r="C90" s="16">
        <f t="shared" si="0"/>
        <v>7.5451409836403305E-2</v>
      </c>
      <c r="D90" s="4">
        <v>0.9245485901635967</v>
      </c>
      <c r="E90" s="4">
        <v>0.91431420264049501</v>
      </c>
      <c r="F90" s="4"/>
    </row>
    <row r="91" spans="3:6">
      <c r="C91" s="16">
        <f t="shared" si="0"/>
        <v>5.3987646311819737E-2</v>
      </c>
      <c r="D91" s="4">
        <v>0.94601235368818026</v>
      </c>
      <c r="E91" s="4">
        <v>0.93830718042594796</v>
      </c>
      <c r="F91" s="4"/>
    </row>
    <row r="92" spans="3:6">
      <c r="C92" s="16">
        <f t="shared" si="0"/>
        <v>0</v>
      </c>
      <c r="D92" s="4">
        <v>1</v>
      </c>
      <c r="E92" s="4">
        <v>1.1637561674091386</v>
      </c>
      <c r="F92" s="4"/>
    </row>
    <row r="93" spans="3:6">
      <c r="C93" s="16">
        <f t="shared" si="0"/>
        <v>0</v>
      </c>
      <c r="D93" s="8">
        <v>1</v>
      </c>
      <c r="E93" s="8"/>
      <c r="F93" s="8"/>
    </row>
    <row r="95" spans="3:6">
      <c r="D95" s="26" t="s">
        <v>20</v>
      </c>
    </row>
    <row r="96" spans="3:6">
      <c r="D96" s="26" t="s">
        <v>64</v>
      </c>
      <c r="E96" t="s">
        <v>65</v>
      </c>
    </row>
    <row r="97" spans="4:5">
      <c r="D97" s="4">
        <v>0.45903101245290878</v>
      </c>
      <c r="E97" s="16">
        <f>1-D97</f>
        <v>0.54096898754709122</v>
      </c>
    </row>
    <row r="98" spans="4:5">
      <c r="D98" s="4">
        <v>0.61531707098241739</v>
      </c>
      <c r="E98" s="16">
        <f t="shared" ref="E98:E110" si="1">1-D98</f>
        <v>0.38468292901758261</v>
      </c>
    </row>
    <row r="99" spans="4:5">
      <c r="D99" s="4">
        <v>0.82078537475417312</v>
      </c>
      <c r="E99" s="16">
        <f t="shared" si="1"/>
        <v>0.17921462524582688</v>
      </c>
    </row>
    <row r="100" spans="4:5">
      <c r="D100" s="15">
        <v>0.8232741205473475</v>
      </c>
      <c r="E100" s="16">
        <f t="shared" si="1"/>
        <v>0.1767258794526525</v>
      </c>
    </row>
    <row r="101" spans="4:5">
      <c r="D101" s="4">
        <v>0.88339203810424127</v>
      </c>
      <c r="E101" s="16">
        <f t="shared" si="1"/>
        <v>0.11660796189575873</v>
      </c>
    </row>
    <row r="102" spans="4:5">
      <c r="D102" s="4">
        <v>0.88480482706856045</v>
      </c>
      <c r="E102" s="16">
        <f t="shared" si="1"/>
        <v>0.11519517293143955</v>
      </c>
    </row>
    <row r="103" spans="4:5">
      <c r="D103" s="4">
        <v>0.88906538327396822</v>
      </c>
      <c r="E103" s="16">
        <f t="shared" si="1"/>
        <v>0.11093461672603178</v>
      </c>
    </row>
    <row r="104" spans="4:5">
      <c r="D104" s="4">
        <v>0.89483569366663118</v>
      </c>
      <c r="E104" s="16">
        <f t="shared" si="1"/>
        <v>0.10516430633336882</v>
      </c>
    </row>
    <row r="105" spans="4:5">
      <c r="D105" s="4">
        <v>0.89511274714825262</v>
      </c>
      <c r="E105" s="16">
        <f t="shared" si="1"/>
        <v>0.10488725285174738</v>
      </c>
    </row>
    <row r="106" spans="4:5">
      <c r="D106" s="4">
        <v>0.90149007216858068</v>
      </c>
      <c r="E106" s="16">
        <f t="shared" si="1"/>
        <v>9.8509927831419319E-2</v>
      </c>
    </row>
    <row r="107" spans="4:5">
      <c r="D107" s="4">
        <v>0.9245485901635967</v>
      </c>
      <c r="E107" s="16">
        <f t="shared" si="1"/>
        <v>7.5451409836403305E-2</v>
      </c>
    </row>
    <row r="108" spans="4:5">
      <c r="D108" s="4">
        <v>0.94601235368818026</v>
      </c>
      <c r="E108" s="16">
        <f t="shared" si="1"/>
        <v>5.3987646311819737E-2</v>
      </c>
    </row>
    <row r="109" spans="4:5">
      <c r="D109" s="4">
        <v>0.999</v>
      </c>
      <c r="E109" s="16">
        <f t="shared" si="1"/>
        <v>1.0000000000000009E-3</v>
      </c>
    </row>
    <row r="110" spans="4:5">
      <c r="D110" s="8">
        <v>0.999</v>
      </c>
      <c r="E110" s="16">
        <f t="shared" si="1"/>
        <v>1.0000000000000009E-3</v>
      </c>
    </row>
    <row r="115" spans="4:6">
      <c r="D115">
        <v>0.8</v>
      </c>
      <c r="E115">
        <v>0.1</v>
      </c>
      <c r="F115">
        <v>0.1</v>
      </c>
    </row>
    <row r="116" spans="4:6">
      <c r="D116">
        <v>0.999</v>
      </c>
      <c r="E116">
        <v>1E-3</v>
      </c>
      <c r="F116">
        <v>0</v>
      </c>
    </row>
    <row r="130" spans="14:19">
      <c r="N130" s="14"/>
      <c r="O130" s="14"/>
      <c r="P130" s="14"/>
      <c r="Q130" s="14"/>
    </row>
    <row r="131" spans="14:19">
      <c r="N131" s="14"/>
      <c r="O131" s="14"/>
      <c r="P131" s="14"/>
      <c r="Q131" s="14"/>
    </row>
    <row r="132" spans="14:19">
      <c r="N132" s="14"/>
      <c r="O132" s="14"/>
      <c r="P132" s="14"/>
      <c r="Q132" s="14"/>
    </row>
    <row r="133" spans="14:19">
      <c r="N133" s="14"/>
      <c r="O133" s="14"/>
      <c r="P133" s="14"/>
      <c r="Q133" s="14"/>
    </row>
    <row r="134" spans="14:19">
      <c r="N134" s="14"/>
      <c r="O134" s="14"/>
      <c r="P134" s="14"/>
      <c r="Q134" s="14"/>
      <c r="R134" s="14"/>
      <c r="S134" s="14"/>
    </row>
    <row r="135" spans="14:19">
      <c r="N135" s="14"/>
      <c r="O135" s="14"/>
      <c r="P135" s="14"/>
      <c r="Q135" s="14"/>
      <c r="R135" s="14"/>
      <c r="S135" s="14"/>
    </row>
    <row r="136" spans="14:19">
      <c r="N136" s="14"/>
      <c r="O136" s="14"/>
      <c r="P136" s="14"/>
      <c r="Q136" s="14"/>
      <c r="R136" s="14"/>
      <c r="S136" s="14"/>
    </row>
    <row r="137" spans="14:19">
      <c r="N137" s="14"/>
      <c r="O137" s="14"/>
      <c r="P137" s="14"/>
      <c r="Q137" s="14"/>
      <c r="R137" s="14"/>
      <c r="S137" s="14"/>
    </row>
    <row r="138" spans="14:19">
      <c r="N138" s="14"/>
      <c r="O138" s="14"/>
      <c r="P138" s="14"/>
      <c r="Q138" s="14"/>
      <c r="R138" s="14"/>
      <c r="S138" s="14"/>
    </row>
    <row r="139" spans="14:19" ht="36.75" customHeight="1">
      <c r="N139" s="14"/>
      <c r="O139" s="14"/>
      <c r="P139" s="14"/>
      <c r="Q139" s="115" t="s">
        <v>79</v>
      </c>
      <c r="R139" s="24" t="s">
        <v>78</v>
      </c>
      <c r="S139" s="14"/>
    </row>
    <row r="140" spans="14:19" ht="3.95" customHeight="1">
      <c r="N140" s="14"/>
      <c r="O140" s="14"/>
      <c r="P140" s="14"/>
      <c r="Q140" s="115"/>
      <c r="R140" s="23"/>
    </row>
    <row r="141" spans="14:19" ht="36.75" customHeight="1">
      <c r="N141" s="14"/>
      <c r="O141" s="14"/>
      <c r="P141" s="14"/>
      <c r="Q141" s="115"/>
      <c r="R141" s="25" t="s">
        <v>77</v>
      </c>
      <c r="S141" s="14"/>
    </row>
    <row r="142" spans="14:19">
      <c r="N142" s="14"/>
      <c r="O142" s="14"/>
      <c r="P142" s="14"/>
      <c r="Q142" s="14"/>
      <c r="R142" s="14"/>
      <c r="S142" s="14"/>
    </row>
    <row r="143" spans="14:19">
      <c r="N143" s="14"/>
      <c r="O143" s="14"/>
      <c r="P143" s="14"/>
      <c r="Q143" s="14"/>
      <c r="R143" s="14"/>
      <c r="S143" s="14"/>
    </row>
    <row r="144" spans="14:19">
      <c r="N144" s="14"/>
      <c r="O144" s="14"/>
      <c r="P144" s="14"/>
      <c r="Q144" s="14"/>
      <c r="R144" s="14"/>
      <c r="S144" s="14"/>
    </row>
    <row r="145" spans="14:19">
      <c r="N145" s="14"/>
      <c r="O145" s="14"/>
      <c r="P145" s="14"/>
      <c r="Q145" s="14"/>
      <c r="R145" s="14"/>
      <c r="S145" s="14"/>
    </row>
  </sheetData>
  <mergeCells count="2">
    <mergeCell ref="B5:E5"/>
    <mergeCell ref="Q139:Q141"/>
  </mergeCells>
  <pageMargins left="0.7" right="0.7" top="0.75" bottom="0.75" header="0.3" footer="0.3"/>
  <pageSetup scale="3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O144"/>
  <sheetViews>
    <sheetView zoomScaleNormal="100" workbookViewId="0"/>
  </sheetViews>
  <sheetFormatPr defaultRowHeight="15"/>
  <cols>
    <col min="1" max="1" width="21.42578125" customWidth="1"/>
    <col min="2" max="2" width="9.140625" customWidth="1"/>
    <col min="3" max="6" width="18.42578125" customWidth="1"/>
    <col min="7" max="7" width="14.28515625" customWidth="1"/>
    <col min="8" max="8" width="11.28515625" customWidth="1"/>
    <col min="9" max="9" width="18" customWidth="1"/>
    <col min="10" max="10" width="10.140625" customWidth="1"/>
    <col min="11" max="14" width="19.28515625" customWidth="1"/>
    <col min="15" max="15" width="12.5703125" bestFit="1" customWidth="1"/>
  </cols>
  <sheetData>
    <row r="1" spans="1:15" ht="18.75">
      <c r="A1" s="94" t="s">
        <v>113</v>
      </c>
    </row>
    <row r="3" spans="1:15" ht="18.75">
      <c r="A3" s="93" t="s">
        <v>125</v>
      </c>
    </row>
    <row r="5" spans="1:15">
      <c r="A5" s="116" t="s">
        <v>37</v>
      </c>
      <c r="B5" s="116"/>
      <c r="C5" s="116"/>
      <c r="D5" s="116"/>
      <c r="E5" s="116"/>
      <c r="F5" s="116"/>
      <c r="G5" s="116"/>
      <c r="I5" s="116" t="s">
        <v>58</v>
      </c>
      <c r="J5" s="116"/>
      <c r="K5" s="116"/>
      <c r="L5" s="116"/>
      <c r="M5" s="116"/>
      <c r="N5" s="116"/>
      <c r="O5" s="116"/>
    </row>
    <row r="6" spans="1:15">
      <c r="A6" s="102" t="s">
        <v>38</v>
      </c>
      <c r="B6" s="103" t="s">
        <v>53</v>
      </c>
      <c r="C6" s="103" t="s">
        <v>20</v>
      </c>
      <c r="D6" s="103" t="s">
        <v>21</v>
      </c>
      <c r="E6" s="103" t="s">
        <v>22</v>
      </c>
      <c r="F6" s="103" t="s">
        <v>61</v>
      </c>
      <c r="G6" s="104" t="s">
        <v>25</v>
      </c>
      <c r="I6" s="60" t="s">
        <v>38</v>
      </c>
      <c r="J6" s="72" t="s">
        <v>53</v>
      </c>
      <c r="K6" s="72" t="s">
        <v>20</v>
      </c>
      <c r="L6" s="72" t="s">
        <v>21</v>
      </c>
      <c r="M6" s="72" t="s">
        <v>22</v>
      </c>
      <c r="N6" s="72" t="s">
        <v>61</v>
      </c>
      <c r="O6" s="73" t="s">
        <v>25</v>
      </c>
    </row>
    <row r="7" spans="1:15">
      <c r="A7" t="s">
        <v>6</v>
      </c>
      <c r="B7">
        <v>53228</v>
      </c>
      <c r="C7" s="105">
        <v>6135065.9999999991</v>
      </c>
      <c r="D7" s="105">
        <v>96138413.000000045</v>
      </c>
      <c r="E7" s="105">
        <v>0</v>
      </c>
      <c r="F7" s="105">
        <v>0</v>
      </c>
      <c r="G7" s="106">
        <v>102273479.00000004</v>
      </c>
      <c r="I7" t="s">
        <v>6</v>
      </c>
      <c r="J7" s="58">
        <v>53228</v>
      </c>
      <c r="K7" s="76">
        <v>83.682052541124463</v>
      </c>
      <c r="L7" s="76">
        <v>51.599045611217825</v>
      </c>
      <c r="M7" s="76"/>
      <c r="N7" s="76"/>
      <c r="O7" s="77">
        <v>52.813679449893023</v>
      </c>
    </row>
    <row r="8" spans="1:15">
      <c r="A8" t="s">
        <v>24</v>
      </c>
      <c r="B8">
        <v>12219</v>
      </c>
      <c r="C8" s="105">
        <v>119327885.03000002</v>
      </c>
      <c r="D8" s="105">
        <v>232984152.00000042</v>
      </c>
      <c r="E8" s="105">
        <v>0</v>
      </c>
      <c r="F8" s="105">
        <v>38530446.999999955</v>
      </c>
      <c r="G8" s="106">
        <v>390842484.03000039</v>
      </c>
      <c r="I8" t="s">
        <v>24</v>
      </c>
      <c r="J8" s="58">
        <v>12219</v>
      </c>
      <c r="K8" s="76">
        <v>38.950458639742187</v>
      </c>
      <c r="L8" s="76">
        <v>45.038637660584378</v>
      </c>
      <c r="M8" s="76"/>
      <c r="N8" s="76">
        <v>111.83416054241683</v>
      </c>
      <c r="O8" s="77">
        <v>45.546913644024812</v>
      </c>
    </row>
    <row r="9" spans="1:15">
      <c r="A9" t="s">
        <v>7</v>
      </c>
      <c r="B9">
        <v>13203</v>
      </c>
      <c r="C9" s="105">
        <v>613722</v>
      </c>
      <c r="D9" s="105">
        <v>0</v>
      </c>
      <c r="E9" s="105">
        <v>67884644</v>
      </c>
      <c r="F9" s="105">
        <v>0</v>
      </c>
      <c r="G9" s="106">
        <v>68498366</v>
      </c>
      <c r="I9" t="s">
        <v>7</v>
      </c>
      <c r="J9" s="58">
        <v>13203</v>
      </c>
      <c r="K9" s="76">
        <v>115.5132693393563</v>
      </c>
      <c r="L9" s="76"/>
      <c r="M9" s="76">
        <v>29.322034381491235</v>
      </c>
      <c r="N9" s="76"/>
      <c r="O9" s="77">
        <v>29.519381121108196</v>
      </c>
    </row>
    <row r="10" spans="1:15">
      <c r="A10" t="s">
        <v>8</v>
      </c>
      <c r="B10">
        <v>13632</v>
      </c>
      <c r="C10" s="105">
        <v>83404.890000000029</v>
      </c>
      <c r="D10" s="105">
        <v>0</v>
      </c>
      <c r="E10" s="105">
        <v>0</v>
      </c>
      <c r="F10" s="105">
        <v>0</v>
      </c>
      <c r="G10" s="106">
        <v>83404.890000000029</v>
      </c>
      <c r="I10" t="s">
        <v>8</v>
      </c>
      <c r="J10" s="58">
        <v>13632</v>
      </c>
      <c r="K10" s="76">
        <v>17.644360059234192</v>
      </c>
      <c r="L10" s="76"/>
      <c r="M10" s="76"/>
      <c r="N10" s="76"/>
      <c r="O10" s="77">
        <v>17.644360059234192</v>
      </c>
    </row>
    <row r="11" spans="1:15">
      <c r="A11" t="s">
        <v>9</v>
      </c>
      <c r="B11">
        <v>95541</v>
      </c>
      <c r="C11" s="105">
        <v>27988698.999999996</v>
      </c>
      <c r="D11" s="105">
        <v>17938822.99999997</v>
      </c>
      <c r="E11" s="105">
        <v>5888767.9999999898</v>
      </c>
      <c r="F11" s="105">
        <v>34359335.999999978</v>
      </c>
      <c r="G11" s="106">
        <v>86175625.99999994</v>
      </c>
      <c r="I11" t="s">
        <v>9</v>
      </c>
      <c r="J11" s="58">
        <v>95541</v>
      </c>
      <c r="K11" s="76">
        <v>52.616567375459866</v>
      </c>
      <c r="L11" s="76">
        <v>33.696030219470536</v>
      </c>
      <c r="M11" s="76">
        <v>34.920200432887533</v>
      </c>
      <c r="N11" s="76">
        <v>99.143402912032997</v>
      </c>
      <c r="O11" s="77">
        <v>54.558593636238129</v>
      </c>
    </row>
    <row r="12" spans="1:15">
      <c r="A12" t="s">
        <v>10</v>
      </c>
      <c r="B12">
        <v>66828</v>
      </c>
      <c r="C12" s="105">
        <v>-3983327.0000000009</v>
      </c>
      <c r="D12" s="105">
        <v>-1588767.0000000005</v>
      </c>
      <c r="E12" s="105">
        <v>0</v>
      </c>
      <c r="F12" s="105">
        <v>0</v>
      </c>
      <c r="G12" s="106">
        <v>-5572094.0000000019</v>
      </c>
      <c r="I12" t="s">
        <v>10</v>
      </c>
      <c r="J12" s="58">
        <v>66828</v>
      </c>
      <c r="K12" s="76">
        <v>-79.322281299161659</v>
      </c>
      <c r="L12" s="76">
        <v>-60.524457142857159</v>
      </c>
      <c r="M12" s="76"/>
      <c r="N12" s="76"/>
      <c r="O12" s="77">
        <v>-72.869263865458322</v>
      </c>
    </row>
    <row r="13" spans="1:15">
      <c r="A13" t="s">
        <v>11</v>
      </c>
      <c r="B13">
        <v>95673</v>
      </c>
      <c r="C13" s="105">
        <v>14317410</v>
      </c>
      <c r="D13" s="105">
        <v>20804898</v>
      </c>
      <c r="E13" s="105">
        <v>4793126</v>
      </c>
      <c r="F13" s="105">
        <v>6832731</v>
      </c>
      <c r="G13" s="106">
        <v>46748165</v>
      </c>
      <c r="I13" t="s">
        <v>11</v>
      </c>
      <c r="J13" s="58">
        <v>95673</v>
      </c>
      <c r="K13" s="76">
        <v>46.60706263794215</v>
      </c>
      <c r="L13" s="76">
        <v>43.6185158939481</v>
      </c>
      <c r="M13" s="76">
        <v>30.327219118363526</v>
      </c>
      <c r="N13" s="76">
        <v>68.447092411720504</v>
      </c>
      <c r="O13" s="77">
        <v>44.862159801926992</v>
      </c>
    </row>
    <row r="14" spans="1:15">
      <c r="A14" t="s">
        <v>12</v>
      </c>
      <c r="B14">
        <v>96911</v>
      </c>
      <c r="C14" s="105">
        <v>98105345.303653866</v>
      </c>
      <c r="D14" s="105">
        <v>119329559.69634609</v>
      </c>
      <c r="E14" s="105">
        <v>0</v>
      </c>
      <c r="F14" s="105">
        <v>0</v>
      </c>
      <c r="G14" s="106">
        <v>217434904.99999994</v>
      </c>
      <c r="I14" t="s">
        <v>12</v>
      </c>
      <c r="J14" s="58">
        <v>96911</v>
      </c>
      <c r="K14" s="76">
        <v>53.46669593476539</v>
      </c>
      <c r="L14" s="76">
        <v>63.082294704961697</v>
      </c>
      <c r="M14" s="76"/>
      <c r="N14" s="76"/>
      <c r="O14" s="77">
        <v>58.347726950712385</v>
      </c>
    </row>
    <row r="15" spans="1:15">
      <c r="A15" t="s">
        <v>13</v>
      </c>
      <c r="B15">
        <v>18975</v>
      </c>
      <c r="C15" s="105">
        <v>8828148.1585946493</v>
      </c>
      <c r="D15" s="105">
        <v>26471334.062168006</v>
      </c>
      <c r="E15" s="105">
        <v>0</v>
      </c>
      <c r="F15" s="105">
        <v>0</v>
      </c>
      <c r="G15" s="106">
        <v>35299482.220762655</v>
      </c>
      <c r="I15" t="s">
        <v>13</v>
      </c>
      <c r="J15" s="58">
        <v>18975</v>
      </c>
      <c r="K15" s="76">
        <v>48.809625522309787</v>
      </c>
      <c r="L15" s="76">
        <v>70.833134595353684</v>
      </c>
      <c r="M15" s="76"/>
      <c r="N15" s="76"/>
      <c r="O15" s="77">
        <v>63.650494553137499</v>
      </c>
    </row>
    <row r="16" spans="1:15">
      <c r="A16" t="s">
        <v>14</v>
      </c>
      <c r="B16">
        <v>11109</v>
      </c>
      <c r="C16" s="105">
        <v>18971448.721102051</v>
      </c>
      <c r="D16" s="105">
        <v>32158437.964790843</v>
      </c>
      <c r="E16" s="105">
        <v>67507709.419997841</v>
      </c>
      <c r="F16" s="105">
        <v>0</v>
      </c>
      <c r="G16" s="106">
        <v>118637596.10589074</v>
      </c>
      <c r="I16" t="s">
        <v>14</v>
      </c>
      <c r="J16" s="58">
        <v>11109</v>
      </c>
      <c r="K16" s="76">
        <v>67.177146601601834</v>
      </c>
      <c r="L16" s="76">
        <v>70.622662461739353</v>
      </c>
      <c r="M16" s="76">
        <v>34.869232342372939</v>
      </c>
      <c r="N16" s="76"/>
      <c r="O16" s="77">
        <v>44.370570926244007</v>
      </c>
    </row>
    <row r="17" spans="1:15">
      <c r="A17" t="s">
        <v>15</v>
      </c>
      <c r="B17">
        <v>14131</v>
      </c>
      <c r="C17" s="105">
        <v>546484.04999999993</v>
      </c>
      <c r="D17" s="105">
        <v>0</v>
      </c>
      <c r="E17" s="105">
        <v>1248250.6900004596</v>
      </c>
      <c r="F17" s="105">
        <v>0</v>
      </c>
      <c r="G17" s="106">
        <v>1794734.7400004594</v>
      </c>
      <c r="I17" t="s">
        <v>15</v>
      </c>
      <c r="J17" s="58">
        <v>14131</v>
      </c>
      <c r="K17" s="76">
        <v>203.30507812499997</v>
      </c>
      <c r="L17" s="76"/>
      <c r="M17" s="76">
        <v>0.75899403020314793</v>
      </c>
      <c r="N17" s="76"/>
      <c r="O17" s="77">
        <v>1.0895008438052931</v>
      </c>
    </row>
    <row r="18" spans="1:15">
      <c r="A18" t="s">
        <v>16</v>
      </c>
      <c r="B18">
        <v>95688</v>
      </c>
      <c r="C18" s="105">
        <v>63800300.458295889</v>
      </c>
      <c r="D18" s="105">
        <v>113736524.83982922</v>
      </c>
      <c r="E18" s="105">
        <v>0</v>
      </c>
      <c r="F18" s="105">
        <v>111934889.81954247</v>
      </c>
      <c r="G18" s="106">
        <v>289471715.11766756</v>
      </c>
      <c r="I18" t="s">
        <v>16</v>
      </c>
      <c r="J18" s="58">
        <v>95688</v>
      </c>
      <c r="K18" s="76">
        <v>57.155053816242791</v>
      </c>
      <c r="L18" s="76">
        <v>66.586260845232985</v>
      </c>
      <c r="M18" s="76"/>
      <c r="N18" s="76">
        <v>101.43633099761982</v>
      </c>
      <c r="O18" s="77">
        <v>73.696792493259096</v>
      </c>
    </row>
    <row r="19" spans="1:15">
      <c r="A19" t="s">
        <v>17</v>
      </c>
      <c r="B19">
        <v>60117</v>
      </c>
      <c r="C19" s="105">
        <v>-2671059.122915436</v>
      </c>
      <c r="D19" s="105">
        <v>16798291.999385227</v>
      </c>
      <c r="E19" s="105">
        <v>0</v>
      </c>
      <c r="F19" s="105">
        <v>0</v>
      </c>
      <c r="G19" s="106">
        <v>14127232.876469791</v>
      </c>
      <c r="I19" t="s">
        <v>17</v>
      </c>
      <c r="J19" s="58">
        <v>60117</v>
      </c>
      <c r="K19" s="76">
        <v>-78.943671432405381</v>
      </c>
      <c r="L19" s="76">
        <v>56.726264565055182</v>
      </c>
      <c r="M19" s="76"/>
      <c r="N19" s="76"/>
      <c r="O19" s="77">
        <v>42.814467264519131</v>
      </c>
    </row>
    <row r="20" spans="1:15">
      <c r="A20" s="7" t="s">
        <v>18</v>
      </c>
      <c r="B20" s="7">
        <v>79413</v>
      </c>
      <c r="C20" s="107">
        <v>4221637</v>
      </c>
      <c r="D20" s="107">
        <v>13973278</v>
      </c>
      <c r="E20" s="107">
        <v>0</v>
      </c>
      <c r="F20" s="108">
        <v>14016277</v>
      </c>
      <c r="G20" s="106">
        <v>32211192</v>
      </c>
      <c r="I20" s="7" t="s">
        <v>18</v>
      </c>
      <c r="J20" s="67">
        <v>79413</v>
      </c>
      <c r="K20" s="78">
        <v>85.659382355328304</v>
      </c>
      <c r="L20" s="78">
        <v>100.7431615982466</v>
      </c>
      <c r="M20" s="78"/>
      <c r="N20" s="79">
        <v>157.75745945276711</v>
      </c>
      <c r="O20" s="80">
        <v>116.3560413679005</v>
      </c>
    </row>
    <row r="21" spans="1:15">
      <c r="A21" s="3" t="s">
        <v>25</v>
      </c>
      <c r="B21" s="3"/>
      <c r="C21" s="109">
        <v>356285164.48873103</v>
      </c>
      <c r="D21" s="109">
        <v>688744945.56251991</v>
      </c>
      <c r="E21" s="109">
        <v>147322498.10999829</v>
      </c>
      <c r="F21" s="109">
        <v>205673680.81954241</v>
      </c>
      <c r="G21" s="106">
        <v>1398026288.9807916</v>
      </c>
      <c r="I21" s="3" t="s">
        <v>25</v>
      </c>
      <c r="J21" s="55"/>
      <c r="K21" s="81">
        <v>47.274479112957827</v>
      </c>
      <c r="L21" s="81">
        <v>53.244885513139863</v>
      </c>
      <c r="M21" s="81">
        <v>23.67592487205102</v>
      </c>
      <c r="N21" s="81">
        <v>103.70458855450099</v>
      </c>
      <c r="O21" s="77">
        <v>48.749651810741085</v>
      </c>
    </row>
    <row r="128" spans="7:10">
      <c r="G128" s="5"/>
      <c r="H128" s="5"/>
      <c r="I128" s="5"/>
      <c r="J128" s="5"/>
    </row>
    <row r="129" spans="7:11">
      <c r="G129" s="5"/>
      <c r="H129" s="5"/>
      <c r="I129" s="5"/>
      <c r="J129" s="5"/>
    </row>
    <row r="130" spans="7:11">
      <c r="G130" s="5"/>
      <c r="H130" s="5"/>
      <c r="I130" s="5"/>
      <c r="J130" s="5"/>
    </row>
    <row r="131" spans="7:11">
      <c r="G131" s="5"/>
      <c r="H131" s="5"/>
      <c r="I131" s="5"/>
      <c r="J131" s="5"/>
    </row>
    <row r="132" spans="7:11">
      <c r="G132" s="5"/>
      <c r="H132" s="5"/>
      <c r="I132" s="5"/>
      <c r="J132" s="5"/>
    </row>
    <row r="133" spans="7:11">
      <c r="G133" s="5"/>
      <c r="H133" s="5"/>
      <c r="I133" s="5"/>
      <c r="J133" s="5"/>
      <c r="K133" s="14"/>
    </row>
    <row r="134" spans="7:11">
      <c r="G134" s="5"/>
      <c r="H134" s="5"/>
      <c r="I134" s="5"/>
      <c r="J134" s="5"/>
      <c r="K134" s="14"/>
    </row>
    <row r="135" spans="7:11">
      <c r="G135" s="5"/>
      <c r="H135" s="5"/>
      <c r="I135" s="5"/>
      <c r="J135" s="5"/>
      <c r="K135" s="14"/>
    </row>
    <row r="136" spans="7:11">
      <c r="G136" s="5"/>
      <c r="H136" s="5"/>
      <c r="I136" s="5"/>
      <c r="J136" s="5"/>
      <c r="K136" s="14"/>
    </row>
    <row r="137" spans="7:11">
      <c r="G137" s="5"/>
      <c r="H137" s="5"/>
      <c r="I137" s="5"/>
      <c r="J137" s="5"/>
      <c r="K137" s="14"/>
    </row>
    <row r="138" spans="7:11" ht="36.75" customHeight="1">
      <c r="G138" s="5"/>
      <c r="H138" s="5"/>
      <c r="I138" s="117"/>
      <c r="J138" s="39"/>
      <c r="K138" s="14"/>
    </row>
    <row r="139" spans="7:11" ht="3.95" customHeight="1">
      <c r="G139" s="5"/>
      <c r="H139" s="5"/>
      <c r="I139" s="117"/>
      <c r="J139" s="40"/>
    </row>
    <row r="140" spans="7:11" ht="36.75" customHeight="1">
      <c r="G140" s="5"/>
      <c r="H140" s="5"/>
      <c r="I140" s="117"/>
      <c r="J140" s="41"/>
      <c r="K140" s="14"/>
    </row>
    <row r="141" spans="7:11">
      <c r="G141" s="5"/>
      <c r="H141" s="5"/>
      <c r="I141" s="5"/>
      <c r="J141" s="5"/>
      <c r="K141" s="14"/>
    </row>
    <row r="142" spans="7:11">
      <c r="G142" s="5"/>
      <c r="H142" s="5"/>
      <c r="I142" s="5"/>
      <c r="J142" s="5"/>
      <c r="K142" s="14"/>
    </row>
    <row r="143" spans="7:11">
      <c r="G143" s="5"/>
      <c r="H143" s="5"/>
      <c r="I143" s="5"/>
      <c r="J143" s="5"/>
      <c r="K143" s="14"/>
    </row>
    <row r="144" spans="7:11">
      <c r="G144" s="14"/>
      <c r="H144" s="14"/>
      <c r="I144" s="14"/>
      <c r="J144" s="14"/>
      <c r="K144" s="14"/>
    </row>
  </sheetData>
  <mergeCells count="3">
    <mergeCell ref="A5:G5"/>
    <mergeCell ref="I5:O5"/>
    <mergeCell ref="I138:I140"/>
  </mergeCells>
  <pageMargins left="0.7" right="0.7" top="0.75" bottom="0.75" header="0.3" footer="0.3"/>
  <pageSetup scale="3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70C0"/>
  </sheetPr>
  <dimension ref="A1:J20"/>
  <sheetViews>
    <sheetView zoomScaleNormal="100" workbookViewId="0"/>
  </sheetViews>
  <sheetFormatPr defaultRowHeight="15"/>
  <cols>
    <col min="1" max="1" width="42.42578125" customWidth="1"/>
    <col min="2" max="2" width="14.85546875" hidden="1" customWidth="1"/>
    <col min="3" max="3" width="15.28515625" hidden="1" customWidth="1"/>
    <col min="4" max="4" width="16.85546875" hidden="1" customWidth="1"/>
    <col min="5" max="5" width="19.5703125" hidden="1" customWidth="1"/>
    <col min="6" max="6" width="2.7109375" hidden="1" customWidth="1"/>
    <col min="7" max="9" width="16.85546875" customWidth="1"/>
    <col min="10" max="10" width="19.5703125" customWidth="1"/>
  </cols>
  <sheetData>
    <row r="1" spans="1:10" ht="18.75">
      <c r="A1" s="94" t="s">
        <v>113</v>
      </c>
    </row>
    <row r="3" spans="1:10" ht="21">
      <c r="A3" s="6" t="s">
        <v>128</v>
      </c>
      <c r="G3" s="6"/>
    </row>
    <row r="4" spans="1:10" ht="19.5" customHeight="1">
      <c r="A4" s="6"/>
      <c r="G4" s="6"/>
    </row>
    <row r="5" spans="1:10">
      <c r="A5" s="116" t="s">
        <v>123</v>
      </c>
      <c r="B5" s="116"/>
      <c r="C5" s="116"/>
      <c r="D5" s="116"/>
      <c r="E5" s="116"/>
      <c r="F5" s="116"/>
      <c r="G5" s="116"/>
      <c r="H5" s="116"/>
      <c r="I5" s="116"/>
      <c r="J5" s="116"/>
    </row>
    <row r="6" spans="1:10">
      <c r="A6" s="60" t="s">
        <v>59</v>
      </c>
      <c r="B6" s="60" t="s">
        <v>20</v>
      </c>
      <c r="C6" s="60" t="s">
        <v>21</v>
      </c>
      <c r="D6" s="60" t="s">
        <v>22</v>
      </c>
      <c r="E6" s="60" t="s">
        <v>61</v>
      </c>
      <c r="F6" s="60"/>
      <c r="G6" s="72" t="s">
        <v>20</v>
      </c>
      <c r="H6" s="72" t="s">
        <v>21</v>
      </c>
      <c r="I6" s="72" t="s">
        <v>22</v>
      </c>
      <c r="J6" s="72" t="s">
        <v>61</v>
      </c>
    </row>
    <row r="7" spans="1:10">
      <c r="A7" t="s">
        <v>26</v>
      </c>
      <c r="B7" s="2">
        <v>30080209.666341227</v>
      </c>
      <c r="C7" s="2">
        <v>45673407.729470849</v>
      </c>
      <c r="D7" s="2">
        <v>21136400.568280775</v>
      </c>
      <c r="E7" s="2">
        <v>599225.2555462413</v>
      </c>
      <c r="F7" s="1"/>
      <c r="G7" s="76">
        <v>3.9912586470599956</v>
      </c>
      <c r="H7" s="76">
        <v>3.5308794368929166</v>
      </c>
      <c r="I7" s="76">
        <v>3.396791653278584</v>
      </c>
      <c r="J7" s="76">
        <v>0.30214079084047835</v>
      </c>
    </row>
    <row r="8" spans="1:10">
      <c r="A8" t="s">
        <v>27</v>
      </c>
      <c r="B8" s="2">
        <v>19363223.099877369</v>
      </c>
      <c r="C8" s="2">
        <v>24900061.959324516</v>
      </c>
      <c r="D8" s="2">
        <v>15931444.159845058</v>
      </c>
      <c r="E8" s="2">
        <v>7692907.3190625357</v>
      </c>
      <c r="F8" s="1"/>
      <c r="G8" s="76">
        <v>2.5692517601968468</v>
      </c>
      <c r="H8" s="76">
        <v>1.9249519823503012</v>
      </c>
      <c r="I8" s="76">
        <v>2.5603127823025207</v>
      </c>
      <c r="J8" s="76">
        <v>3.8789104426602274</v>
      </c>
    </row>
    <row r="9" spans="1:10">
      <c r="A9" t="s">
        <v>28</v>
      </c>
      <c r="B9" s="2">
        <v>68185642.740942031</v>
      </c>
      <c r="C9" s="2">
        <v>80861327.241173908</v>
      </c>
      <c r="D9" s="2">
        <v>23980612.667511798</v>
      </c>
      <c r="E9" s="2">
        <v>39340023.552414931</v>
      </c>
      <c r="F9" s="1"/>
      <c r="G9" s="76">
        <v>9.0473616777894872</v>
      </c>
      <c r="H9" s="76">
        <v>6.2511560181112369</v>
      </c>
      <c r="I9" s="76">
        <v>3.8538796937711726</v>
      </c>
      <c r="J9" s="76">
        <v>19.835989417659732</v>
      </c>
    </row>
    <row r="10" spans="1:10">
      <c r="A10" t="s">
        <v>29</v>
      </c>
      <c r="B10" s="2">
        <v>76693041.152715787</v>
      </c>
      <c r="C10" s="2">
        <v>121770508.71582974</v>
      </c>
      <c r="D10" s="2">
        <v>2892608.3750595283</v>
      </c>
      <c r="E10" s="2">
        <v>2811535</v>
      </c>
      <c r="F10" s="1"/>
      <c r="G10" s="76">
        <v>10.176184510197176</v>
      </c>
      <c r="H10" s="76">
        <v>9.4137268624973309</v>
      </c>
      <c r="I10" s="76">
        <v>0.46486571603639615</v>
      </c>
      <c r="J10" s="76">
        <v>1.4176295149664819</v>
      </c>
    </row>
    <row r="11" spans="1:10">
      <c r="A11" t="s">
        <v>30</v>
      </c>
      <c r="B11" s="2">
        <v>49380009.78871572</v>
      </c>
      <c r="C11" s="2">
        <v>72728040.196247518</v>
      </c>
      <c r="D11" s="2">
        <v>15872582.43603318</v>
      </c>
      <c r="E11" s="2">
        <v>26306911.308606327</v>
      </c>
      <c r="F11" s="1"/>
      <c r="G11" s="76">
        <v>6.5520949902704411</v>
      </c>
      <c r="H11" s="76">
        <v>5.6223950517437542</v>
      </c>
      <c r="I11" s="76">
        <v>2.5508532240633652</v>
      </c>
      <c r="J11" s="76">
        <v>13.264445905416737</v>
      </c>
    </row>
    <row r="12" spans="1:10">
      <c r="A12" t="s">
        <v>31</v>
      </c>
      <c r="B12" s="2">
        <v>53286599.613608822</v>
      </c>
      <c r="C12" s="2">
        <v>84179250.919574156</v>
      </c>
      <c r="D12" s="2">
        <v>43387762.008053899</v>
      </c>
      <c r="E12" s="2">
        <v>35789800.603691429</v>
      </c>
      <c r="F12" s="1"/>
      <c r="G12" s="76">
        <v>7.0704494363356343</v>
      </c>
      <c r="H12" s="76">
        <v>6.5076551293366141</v>
      </c>
      <c r="I12" s="76">
        <v>6.9727665960573191</v>
      </c>
      <c r="J12" s="76">
        <v>18.045899364780514</v>
      </c>
    </row>
    <row r="13" spans="1:10">
      <c r="A13" t="s">
        <v>32</v>
      </c>
      <c r="B13" s="2">
        <v>9178501.5935923364</v>
      </c>
      <c r="C13" s="2">
        <v>13537677.028263878</v>
      </c>
      <c r="D13" s="2">
        <v>6875258.0994899394</v>
      </c>
      <c r="E13" s="2">
        <v>9522968.084328834</v>
      </c>
      <c r="F13" s="1"/>
      <c r="G13" s="76">
        <v>1.217869631190482</v>
      </c>
      <c r="H13" s="76">
        <v>1.0465587705984014</v>
      </c>
      <c r="I13" s="76">
        <v>1.1049099514857934</v>
      </c>
      <c r="J13" s="76">
        <v>4.8016619485186469</v>
      </c>
    </row>
    <row r="14" spans="1:10">
      <c r="A14" t="s">
        <v>60</v>
      </c>
      <c r="B14" s="2">
        <v>18554738.244138207</v>
      </c>
      <c r="C14" s="2">
        <v>37427124.900070973</v>
      </c>
      <c r="D14" s="2">
        <v>-3359439.0957457721</v>
      </c>
      <c r="E14" s="2">
        <v>1320990.9901000001</v>
      </c>
      <c r="F14" s="1"/>
      <c r="G14" s="76">
        <v>2.4619761724506368</v>
      </c>
      <c r="H14" s="76">
        <v>2.8933830922892358</v>
      </c>
      <c r="I14" s="76">
        <v>-0.53988921355189778</v>
      </c>
      <c r="J14" s="76">
        <v>0.66606882595114625</v>
      </c>
    </row>
    <row r="15" spans="1:10">
      <c r="A15" t="s">
        <v>33</v>
      </c>
      <c r="B15" s="2">
        <v>98700092.347015038</v>
      </c>
      <c r="C15" s="2">
        <v>133055821.13441166</v>
      </c>
      <c r="D15" s="2">
        <v>87180704.588342845</v>
      </c>
      <c r="E15" s="2">
        <v>48719834.812201694</v>
      </c>
      <c r="F15" s="1"/>
      <c r="G15" s="76">
        <v>13.096238404429979</v>
      </c>
      <c r="H15" s="76">
        <v>10.28616182057408</v>
      </c>
      <c r="I15" s="76">
        <v>14.010649008849494</v>
      </c>
      <c r="J15" s="76">
        <v>24.565468967687977</v>
      </c>
    </row>
    <row r="16" spans="1:10">
      <c r="A16" t="s">
        <v>34</v>
      </c>
      <c r="B16" s="2">
        <v>562202.33188528055</v>
      </c>
      <c r="C16" s="2">
        <v>1722899.85318069</v>
      </c>
      <c r="D16" s="2">
        <v>191592.60419813922</v>
      </c>
      <c r="E16" s="2">
        <v>71920.01113031675</v>
      </c>
      <c r="F16" s="1"/>
      <c r="G16" s="76">
        <v>7.4597050466881046E-2</v>
      </c>
      <c r="H16" s="76">
        <v>0.1331924190867026</v>
      </c>
      <c r="I16" s="76">
        <v>3.0790491345380595E-2</v>
      </c>
      <c r="J16" s="76">
        <v>3.6263439898509151E-2</v>
      </c>
    </row>
    <row r="17" spans="1:10">
      <c r="A17" t="s">
        <v>35</v>
      </c>
      <c r="B17" s="2">
        <v>260457.73085428574</v>
      </c>
      <c r="C17" s="2">
        <v>467296.5058105237</v>
      </c>
      <c r="D17" s="2">
        <v>98850.059909685457</v>
      </c>
      <c r="E17" s="2">
        <v>266688.0789704168</v>
      </c>
      <c r="F17" s="1"/>
      <c r="G17" s="76">
        <v>3.4559405735426776E-2</v>
      </c>
      <c r="H17" s="76">
        <v>3.6125345257162517E-2</v>
      </c>
      <c r="I17" s="76">
        <v>1.5886009415018346E-2</v>
      </c>
      <c r="J17" s="76">
        <v>0.13446921060494527</v>
      </c>
    </row>
    <row r="18" spans="1:10">
      <c r="A18" t="s">
        <v>36</v>
      </c>
      <c r="B18" s="2">
        <v>17447436.324504379</v>
      </c>
      <c r="C18" s="2">
        <v>23208013.605621401</v>
      </c>
      <c r="D18" s="2">
        <v>10971270.646419</v>
      </c>
      <c r="E18" s="2">
        <v>8094204.5221344009</v>
      </c>
      <c r="F18" s="1"/>
      <c r="G18" s="76">
        <v>2.3150513866639884</v>
      </c>
      <c r="H18" s="76">
        <v>1.7941446037175079</v>
      </c>
      <c r="I18" s="76">
        <v>1.763172515453878</v>
      </c>
      <c r="J18" s="76">
        <v>4.0812521383347162</v>
      </c>
    </row>
    <row r="19" spans="1:10">
      <c r="A19" s="7" t="s">
        <v>55</v>
      </c>
      <c r="B19" s="9">
        <v>-25246570.81277699</v>
      </c>
      <c r="C19" s="9">
        <v>140560331.23248163</v>
      </c>
      <c r="D19" s="9">
        <v>-35564347.87083824</v>
      </c>
      <c r="E19" s="9">
        <v>26335121.792447757</v>
      </c>
      <c r="F19" s="12"/>
      <c r="G19" s="78">
        <v>-3.3498966657091511</v>
      </c>
      <c r="H19" s="78">
        <v>10.866313854470445</v>
      </c>
      <c r="I19" s="78">
        <v>-5.7154802498988362</v>
      </c>
      <c r="J19" s="78">
        <v>13.278670168861829</v>
      </c>
    </row>
    <row r="20" spans="1:10">
      <c r="A20" s="3" t="s">
        <v>56</v>
      </c>
      <c r="B20" s="10">
        <f>SUM(B8:B19)-B7</f>
        <v>356285164.48873097</v>
      </c>
      <c r="C20" s="10">
        <f>SUM(C8:C19)-C7</f>
        <v>688744945.56251967</v>
      </c>
      <c r="D20" s="10">
        <f>SUM(D8:D19)-D7</f>
        <v>147322498.10999826</v>
      </c>
      <c r="E20" s="10">
        <f>SUM(E8:E19)-E7</f>
        <v>205673680.81954235</v>
      </c>
      <c r="F20" s="11"/>
      <c r="G20" s="82">
        <f>SUM(G8:G19)-G7</f>
        <v>47.274479112957835</v>
      </c>
      <c r="H20" s="82">
        <f>SUM(H8:H19)-H7</f>
        <v>53.244885513139849</v>
      </c>
      <c r="I20" s="82">
        <f>SUM(I8:I19)-I7</f>
        <v>23.675924872051024</v>
      </c>
      <c r="J20" s="82">
        <f>SUM(J8:J19)-J7</f>
        <v>103.70458855450097</v>
      </c>
    </row>
  </sheetData>
  <mergeCells count="1">
    <mergeCell ref="A5:J5"/>
  </mergeCells>
  <pageMargins left="0.7" right="0.7" top="0.75" bottom="0.75" header="0.3" footer="0.3"/>
  <pageSetup scale="53" fitToWidth="2" fitToHeight="10" pageOrder="overThenDown" orientation="landscape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20"/>
  <sheetViews>
    <sheetView zoomScaleNormal="100" workbookViewId="0"/>
  </sheetViews>
  <sheetFormatPr defaultRowHeight="15"/>
  <cols>
    <col min="1" max="1" width="42.42578125" customWidth="1"/>
    <col min="2" max="4" width="16.85546875" customWidth="1"/>
    <col min="5" max="5" width="19.5703125" bestFit="1" customWidth="1"/>
    <col min="6" max="8" width="2.7109375" customWidth="1"/>
  </cols>
  <sheetData>
    <row r="1" spans="1:5" ht="18.75">
      <c r="A1" s="94" t="s">
        <v>113</v>
      </c>
    </row>
    <row r="3" spans="1:5" ht="21">
      <c r="A3" s="6" t="s">
        <v>129</v>
      </c>
      <c r="B3" s="6"/>
    </row>
    <row r="4" spans="1:5" ht="19.5" customHeight="1">
      <c r="A4" s="6"/>
      <c r="B4" s="6"/>
    </row>
    <row r="5" spans="1:5">
      <c r="A5" s="116" t="s">
        <v>57</v>
      </c>
      <c r="B5" s="116"/>
      <c r="C5" s="116"/>
      <c r="D5" s="116"/>
      <c r="E5" s="116"/>
    </row>
    <row r="6" spans="1:5">
      <c r="A6" s="60" t="s">
        <v>59</v>
      </c>
      <c r="B6" s="72" t="s">
        <v>20</v>
      </c>
      <c r="C6" s="72" t="s">
        <v>21</v>
      </c>
      <c r="D6" s="72" t="s">
        <v>22</v>
      </c>
      <c r="E6" s="72" t="s">
        <v>61</v>
      </c>
    </row>
    <row r="7" spans="1:5">
      <c r="A7" t="s">
        <v>26</v>
      </c>
      <c r="B7" s="65">
        <v>8.4427342658250484E-2</v>
      </c>
      <c r="C7" s="65">
        <v>6.6313964296562555E-2</v>
      </c>
      <c r="D7" s="65">
        <v>0.14347028348989369</v>
      </c>
      <c r="E7" s="65">
        <v>2.9134756239034797E-3</v>
      </c>
    </row>
    <row r="8" spans="1:5">
      <c r="A8" t="s">
        <v>27</v>
      </c>
      <c r="B8" s="65">
        <v>5.434754244584835E-2</v>
      </c>
      <c r="C8" s="65">
        <v>3.6152805359591936E-2</v>
      </c>
      <c r="D8" s="65">
        <v>0.10813992678803108</v>
      </c>
      <c r="E8" s="65">
        <v>3.7403460123866195E-2</v>
      </c>
    </row>
    <row r="9" spans="1:5">
      <c r="A9" t="s">
        <v>28</v>
      </c>
      <c r="B9" s="65">
        <v>0.1913794048618005</v>
      </c>
      <c r="C9" s="65">
        <v>0.11740387753427638</v>
      </c>
      <c r="D9" s="65">
        <v>0.16277631030670339</v>
      </c>
      <c r="E9" s="65">
        <v>0.19127398019842795</v>
      </c>
    </row>
    <row r="10" spans="1:5">
      <c r="A10" t="s">
        <v>29</v>
      </c>
      <c r="B10" s="65">
        <v>0.21525746451657696</v>
      </c>
      <c r="C10" s="65">
        <v>0.17680058416454286</v>
      </c>
      <c r="D10" s="65">
        <v>1.9634532486000639E-2</v>
      </c>
      <c r="E10" s="65">
        <v>1.366988225618831E-2</v>
      </c>
    </row>
    <row r="11" spans="1:5">
      <c r="A11" t="s">
        <v>30</v>
      </c>
      <c r="B11" s="65">
        <v>0.13859687326463904</v>
      </c>
      <c r="C11" s="65">
        <v>0.10559502565474109</v>
      </c>
      <c r="D11" s="65">
        <v>0.10774038344219446</v>
      </c>
      <c r="E11" s="65">
        <v>0.12790606558788606</v>
      </c>
    </row>
    <row r="12" spans="1:5">
      <c r="A12" t="s">
        <v>31</v>
      </c>
      <c r="B12" s="65">
        <v>0.14956165713516326</v>
      </c>
      <c r="C12" s="65">
        <v>0.12222122494245284</v>
      </c>
      <c r="D12" s="65">
        <v>0.29450873128460292</v>
      </c>
      <c r="E12" s="65">
        <v>0.17401254482868581</v>
      </c>
    </row>
    <row r="13" spans="1:5">
      <c r="A13" t="s">
        <v>32</v>
      </c>
      <c r="B13" s="65">
        <v>2.5761672133509914E-2</v>
      </c>
      <c r="C13" s="65">
        <v>1.9655573685854393E-2</v>
      </c>
      <c r="D13" s="65">
        <v>4.6668079809212386E-2</v>
      </c>
      <c r="E13" s="65">
        <v>4.6301345152101721E-2</v>
      </c>
    </row>
    <row r="14" spans="1:5">
      <c r="A14" t="s">
        <v>60</v>
      </c>
      <c r="B14" s="65">
        <v>5.2078335259241701E-2</v>
      </c>
      <c r="C14" s="65">
        <v>5.4341051997852503E-2</v>
      </c>
      <c r="D14" s="65">
        <v>-2.2803299827548737E-2</v>
      </c>
      <c r="E14" s="65">
        <v>6.4227517338936273E-3</v>
      </c>
    </row>
    <row r="15" spans="1:5">
      <c r="A15" t="s">
        <v>33</v>
      </c>
      <c r="B15" s="65">
        <v>0.27702554634473658</v>
      </c>
      <c r="C15" s="65">
        <v>0.19318591300258586</v>
      </c>
      <c r="D15" s="65">
        <v>0.59176775921386715</v>
      </c>
      <c r="E15" s="65">
        <v>0.23687928673260034</v>
      </c>
    </row>
    <row r="16" spans="1:5">
      <c r="A16" t="s">
        <v>34</v>
      </c>
      <c r="B16" s="65">
        <v>1.5779560529612302E-3</v>
      </c>
      <c r="C16" s="65">
        <v>2.5015063475689733E-3</v>
      </c>
      <c r="D16" s="65">
        <v>1.3004979324684456E-3</v>
      </c>
      <c r="E16" s="65">
        <v>3.4968018680727175E-4</v>
      </c>
    </row>
    <row r="17" spans="1:5">
      <c r="A17" t="s">
        <v>35</v>
      </c>
      <c r="B17" s="65">
        <v>7.3103726120070833E-4</v>
      </c>
      <c r="C17" s="65">
        <v>6.7847540489588342E-4</v>
      </c>
      <c r="D17" s="65">
        <v>6.7097735361423968E-4</v>
      </c>
      <c r="E17" s="65">
        <v>1.2966563242693572E-3</v>
      </c>
    </row>
    <row r="18" spans="1:5">
      <c r="A18" t="s">
        <v>36</v>
      </c>
      <c r="B18" s="65">
        <v>4.8970426117914398E-2</v>
      </c>
      <c r="C18" s="65">
        <v>3.3696092806411358E-2</v>
      </c>
      <c r="D18" s="65">
        <v>7.4471114644195799E-2</v>
      </c>
      <c r="E18" s="65">
        <v>3.9354595541255658E-2</v>
      </c>
    </row>
    <row r="19" spans="1:5">
      <c r="A19" s="7" t="s">
        <v>55</v>
      </c>
      <c r="B19" s="68">
        <v>-7.0860572735341951E-2</v>
      </c>
      <c r="C19" s="68">
        <v>0.20408183339578861</v>
      </c>
      <c r="D19" s="68">
        <v>-0.24140472994344789</v>
      </c>
      <c r="E19" s="83">
        <v>0.12804322695792145</v>
      </c>
    </row>
    <row r="20" spans="1:5">
      <c r="A20" s="3" t="s">
        <v>56</v>
      </c>
      <c r="B20" s="71">
        <f>SUM(B8:B19)-B7</f>
        <v>1</v>
      </c>
      <c r="C20" s="71">
        <f>SUM(C8:C19)-C7</f>
        <v>1</v>
      </c>
      <c r="D20" s="71">
        <f>SUM(D8:D19)-D7</f>
        <v>1.0000000000000002</v>
      </c>
      <c r="E20" s="71">
        <f>SUM(E8:E19)-E7</f>
        <v>1</v>
      </c>
    </row>
  </sheetData>
  <mergeCells count="1">
    <mergeCell ref="A5:E5"/>
  </mergeCells>
  <pageMargins left="0.7" right="0.7" top="0.75" bottom="0.75" header="0.3" footer="0.3"/>
  <pageSetup scale="53" fitToWidth="2" fitToHeight="10" pageOrder="overThenDown" orientation="landscape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G141"/>
  <sheetViews>
    <sheetView zoomScaleNormal="100" workbookViewId="0"/>
  </sheetViews>
  <sheetFormatPr defaultRowHeight="15"/>
  <cols>
    <col min="1" max="1" width="66.140625" bestFit="1" customWidth="1"/>
    <col min="2" max="2" width="14.85546875" style="58" bestFit="1" customWidth="1"/>
    <col min="3" max="3" width="15.28515625" style="58" bestFit="1" customWidth="1"/>
    <col min="4" max="4" width="16.85546875" style="58" bestFit="1" customWidth="1"/>
    <col min="5" max="5" width="19.42578125" style="58" bestFit="1" customWidth="1"/>
    <col min="6" max="6" width="2.7109375" customWidth="1"/>
    <col min="7" max="9" width="16.85546875" style="58" customWidth="1"/>
    <col min="10" max="10" width="19.42578125" style="58" bestFit="1" customWidth="1"/>
    <col min="11" max="11" width="2.7109375" customWidth="1"/>
    <col min="12" max="14" width="16.85546875" style="58" customWidth="1"/>
    <col min="15" max="15" width="19.42578125" style="58" bestFit="1" customWidth="1"/>
    <col min="16" max="18" width="2.7109375" customWidth="1"/>
    <col min="19" max="19" width="66.140625" bestFit="1" customWidth="1"/>
    <col min="20" max="21" width="16.85546875" style="85" bestFit="1" customWidth="1"/>
    <col min="22" max="22" width="17.5703125" style="85" customWidth="1"/>
    <col min="23" max="23" width="19.42578125" style="85" bestFit="1" customWidth="1"/>
    <col min="24" max="24" width="2.7109375" customWidth="1"/>
    <col min="25" max="27" width="16.85546875" style="86" customWidth="1"/>
    <col min="28" max="28" width="19.42578125" style="86" bestFit="1" customWidth="1"/>
    <col min="29" max="29" width="2.7109375" customWidth="1"/>
    <col min="30" max="32" width="16.85546875" style="58" customWidth="1"/>
    <col min="33" max="33" width="19.42578125" style="58" bestFit="1" customWidth="1"/>
  </cols>
  <sheetData>
    <row r="1" spans="1:33" ht="18.75">
      <c r="A1" s="94" t="s">
        <v>113</v>
      </c>
    </row>
    <row r="3" spans="1:33" ht="21">
      <c r="A3" s="6" t="s">
        <v>131</v>
      </c>
      <c r="S3" s="6" t="s">
        <v>130</v>
      </c>
    </row>
    <row r="4" spans="1:33">
      <c r="B4" s="116" t="s">
        <v>25</v>
      </c>
      <c r="C4" s="116"/>
      <c r="D4" s="116"/>
      <c r="E4" s="116"/>
      <c r="G4" s="116" t="s">
        <v>123</v>
      </c>
      <c r="H4" s="116"/>
      <c r="I4" s="116"/>
      <c r="J4" s="116"/>
      <c r="K4" s="58"/>
      <c r="L4" s="116" t="s">
        <v>132</v>
      </c>
      <c r="M4" s="116"/>
      <c r="N4" s="116"/>
      <c r="O4" s="116"/>
      <c r="T4" s="116" t="s">
        <v>25</v>
      </c>
      <c r="U4" s="116"/>
      <c r="V4" s="116"/>
      <c r="W4" s="116"/>
      <c r="Y4" s="116" t="s">
        <v>123</v>
      </c>
      <c r="Z4" s="116"/>
      <c r="AA4" s="116"/>
      <c r="AB4" s="116"/>
      <c r="AC4" s="58"/>
      <c r="AD4" s="116" t="s">
        <v>132</v>
      </c>
      <c r="AE4" s="116"/>
      <c r="AF4" s="116"/>
      <c r="AG4" s="116"/>
    </row>
    <row r="5" spans="1:33" s="3" customFormat="1">
      <c r="A5" s="60" t="s">
        <v>94</v>
      </c>
      <c r="B5" s="72" t="s">
        <v>20</v>
      </c>
      <c r="C5" s="72" t="s">
        <v>21</v>
      </c>
      <c r="D5" s="72" t="s">
        <v>22</v>
      </c>
      <c r="E5" s="72" t="s">
        <v>61</v>
      </c>
      <c r="F5" s="60"/>
      <c r="G5" s="72" t="s">
        <v>20</v>
      </c>
      <c r="H5" s="72" t="s">
        <v>21</v>
      </c>
      <c r="I5" s="72" t="s">
        <v>22</v>
      </c>
      <c r="J5" s="72" t="s">
        <v>61</v>
      </c>
      <c r="K5" s="60"/>
      <c r="L5" s="72" t="s">
        <v>20</v>
      </c>
      <c r="M5" s="72" t="s">
        <v>21</v>
      </c>
      <c r="N5" s="72" t="s">
        <v>22</v>
      </c>
      <c r="O5" s="72" t="s">
        <v>61</v>
      </c>
      <c r="S5" s="60" t="s">
        <v>95</v>
      </c>
      <c r="T5" s="89" t="s">
        <v>20</v>
      </c>
      <c r="U5" s="89" t="s">
        <v>21</v>
      </c>
      <c r="V5" s="89" t="s">
        <v>22</v>
      </c>
      <c r="W5" s="89" t="s">
        <v>61</v>
      </c>
      <c r="X5" s="60"/>
      <c r="Y5" s="88" t="s">
        <v>20</v>
      </c>
      <c r="Z5" s="88" t="s">
        <v>21</v>
      </c>
      <c r="AA5" s="88" t="s">
        <v>22</v>
      </c>
      <c r="AB5" s="88" t="s">
        <v>61</v>
      </c>
      <c r="AC5" s="60"/>
      <c r="AD5" s="72" t="s">
        <v>20</v>
      </c>
      <c r="AE5" s="72" t="s">
        <v>21</v>
      </c>
      <c r="AF5" s="72" t="s">
        <v>22</v>
      </c>
      <c r="AG5" s="72" t="s">
        <v>61</v>
      </c>
    </row>
    <row r="6" spans="1:33">
      <c r="A6" t="s">
        <v>96</v>
      </c>
      <c r="B6" s="84">
        <v>94736</v>
      </c>
      <c r="C6" s="84">
        <v>2407597</v>
      </c>
      <c r="D6" s="84">
        <v>0</v>
      </c>
      <c r="E6" s="84">
        <v>0</v>
      </c>
      <c r="F6" s="1"/>
      <c r="G6" s="76">
        <v>1.2921952151021634</v>
      </c>
      <c r="H6" s="76">
        <v>1.2921963608493428</v>
      </c>
      <c r="I6" s="76">
        <v>0</v>
      </c>
      <c r="J6" s="76">
        <v>0</v>
      </c>
      <c r="K6" s="1"/>
      <c r="L6" s="65">
        <f>IF(B$20=0,0,B6/B$20)</f>
        <v>1.5441724669302664E-2</v>
      </c>
      <c r="M6" s="65">
        <f>IF(C$20=0,0,C6/C$20)</f>
        <v>2.5043028326252888E-2</v>
      </c>
      <c r="N6" s="65">
        <f>IF(D$20=0,0,D6/D$20)</f>
        <v>0</v>
      </c>
      <c r="O6" s="65">
        <f>IF(E$20=0,0,E6/E$20)</f>
        <v>0</v>
      </c>
      <c r="S6" t="s">
        <v>96</v>
      </c>
      <c r="T6" s="84">
        <v>17079027</v>
      </c>
      <c r="U6" s="84">
        <v>28838652</v>
      </c>
      <c r="V6" s="84">
        <v>0</v>
      </c>
      <c r="W6" s="84">
        <v>1920717</v>
      </c>
      <c r="Y6" s="76">
        <v>5.5748573319915486</v>
      </c>
      <c r="Z6" s="76">
        <v>5.5748581476378041</v>
      </c>
      <c r="AA6" s="76">
        <v>0</v>
      </c>
      <c r="AB6" s="76">
        <v>5.5748580683361775</v>
      </c>
      <c r="AC6" s="1"/>
      <c r="AD6" s="65">
        <f>IF(T$20=0,0,T6/T$20)</f>
        <v>0.1431268726141102</v>
      </c>
      <c r="AE6" s="65">
        <f t="shared" ref="AE6:AG18" si="0">IF(U$20=0,0,U6/U$20)</f>
        <v>0.12377945775470577</v>
      </c>
      <c r="AF6" s="65">
        <f t="shared" si="0"/>
        <v>0</v>
      </c>
      <c r="AG6" s="65">
        <f t="shared" si="0"/>
        <v>4.9849330842177936E-2</v>
      </c>
    </row>
    <row r="7" spans="1:33">
      <c r="A7" t="s">
        <v>27</v>
      </c>
      <c r="B7" s="84">
        <v>125442.3989216659</v>
      </c>
      <c r="C7" s="84">
        <v>2151823.0440352606</v>
      </c>
      <c r="D7" s="84">
        <v>0</v>
      </c>
      <c r="E7" s="84">
        <v>0</v>
      </c>
      <c r="F7" s="1"/>
      <c r="G7" s="76">
        <v>1.7110292566449232</v>
      </c>
      <c r="H7" s="76">
        <v>1.1549183300586097</v>
      </c>
      <c r="I7" s="76">
        <v>0</v>
      </c>
      <c r="J7" s="76">
        <v>0</v>
      </c>
      <c r="K7" s="1"/>
      <c r="L7" s="65">
        <f t="shared" ref="L7:O18" si="1">IF(B$20=0,0,B7/B$20)</f>
        <v>2.0446788823733259E-2</v>
      </c>
      <c r="M7" s="65">
        <f t="shared" si="1"/>
        <v>2.2382552165025438E-2</v>
      </c>
      <c r="N7" s="65">
        <f t="shared" si="1"/>
        <v>0</v>
      </c>
      <c r="O7" s="65">
        <f t="shared" si="1"/>
        <v>0</v>
      </c>
      <c r="S7" t="s">
        <v>27</v>
      </c>
      <c r="T7" s="84">
        <v>6607487.4088490075</v>
      </c>
      <c r="U7" s="84">
        <v>7303018.3545659985</v>
      </c>
      <c r="V7" s="84">
        <v>0</v>
      </c>
      <c r="W7" s="84">
        <v>844247.23414276971</v>
      </c>
      <c r="X7" s="1"/>
      <c r="Y7" s="76">
        <v>2.1567856077084326</v>
      </c>
      <c r="Z7" s="76">
        <v>1.4117612493226344</v>
      </c>
      <c r="AA7" s="76">
        <v>0</v>
      </c>
      <c r="AB7" s="76">
        <v>2.4504174768752094</v>
      </c>
      <c r="AC7" s="1"/>
      <c r="AD7" s="65">
        <f t="shared" ref="AD7:AD18" si="2">IF(T$20=0,0,T7/T$20)</f>
        <v>5.5372534317421528E-2</v>
      </c>
      <c r="AE7" s="65">
        <f t="shared" si="0"/>
        <v>3.1345558450542099E-2</v>
      </c>
      <c r="AF7" s="65">
        <f t="shared" si="0"/>
        <v>0</v>
      </c>
      <c r="AG7" s="65">
        <f t="shared" si="0"/>
        <v>2.1911171550716001E-2</v>
      </c>
    </row>
    <row r="8" spans="1:33">
      <c r="A8" t="s">
        <v>28</v>
      </c>
      <c r="B8" s="84">
        <v>470219.69092126342</v>
      </c>
      <c r="C8" s="84">
        <v>8744916.0253217574</v>
      </c>
      <c r="D8" s="84">
        <v>0</v>
      </c>
      <c r="E8" s="84">
        <v>0</v>
      </c>
      <c r="F8" s="1"/>
      <c r="G8" s="76">
        <v>6.4137775993843391</v>
      </c>
      <c r="H8" s="76">
        <v>4.6935382723329004</v>
      </c>
      <c r="I8" s="76">
        <v>0</v>
      </c>
      <c r="J8" s="76">
        <v>0</v>
      </c>
      <c r="K8" s="1"/>
      <c r="L8" s="65">
        <f t="shared" si="1"/>
        <v>7.6644601854529926E-2</v>
      </c>
      <c r="M8" s="65">
        <f t="shared" si="1"/>
        <v>9.0961726457058883E-2</v>
      </c>
      <c r="N8" s="65">
        <f t="shared" si="1"/>
        <v>0</v>
      </c>
      <c r="O8" s="65">
        <f t="shared" si="1"/>
        <v>0</v>
      </c>
      <c r="S8" t="s">
        <v>28</v>
      </c>
      <c r="T8" s="84">
        <v>28620818.031982262</v>
      </c>
      <c r="U8" s="84">
        <v>31633531.63793353</v>
      </c>
      <c r="V8" s="84">
        <v>0</v>
      </c>
      <c r="W8" s="84">
        <v>8529454.8331189752</v>
      </c>
      <c r="X8" s="1"/>
      <c r="Y8" s="76">
        <v>9.3422756023040563</v>
      </c>
      <c r="Z8" s="76">
        <v>6.1151419834148975</v>
      </c>
      <c r="AA8" s="76">
        <v>0</v>
      </c>
      <c r="AB8" s="76">
        <v>24.756640408202941</v>
      </c>
      <c r="AC8" s="1"/>
      <c r="AD8" s="65">
        <f t="shared" si="2"/>
        <v>0.23985020789387784</v>
      </c>
      <c r="AE8" s="65">
        <f t="shared" si="0"/>
        <v>0.13577546526827058</v>
      </c>
      <c r="AF8" s="65">
        <f t="shared" si="0"/>
        <v>0</v>
      </c>
      <c r="AG8" s="65">
        <f t="shared" si="0"/>
        <v>0.22136921570411539</v>
      </c>
    </row>
    <row r="9" spans="1:33">
      <c r="A9" t="s">
        <v>29</v>
      </c>
      <c r="B9" s="84">
        <v>991216.90120000008</v>
      </c>
      <c r="C9" s="84">
        <v>18738546.289999999</v>
      </c>
      <c r="D9" s="84">
        <v>0</v>
      </c>
      <c r="E9" s="84">
        <v>0</v>
      </c>
      <c r="F9" s="1"/>
      <c r="G9" s="76">
        <v>13.520158512698803</v>
      </c>
      <c r="H9" s="76">
        <v>10.057281730931278</v>
      </c>
      <c r="I9" s="76">
        <v>0</v>
      </c>
      <c r="J9" s="76">
        <v>0</v>
      </c>
      <c r="K9" s="1"/>
      <c r="L9" s="65">
        <f t="shared" si="1"/>
        <v>0.16156580894158273</v>
      </c>
      <c r="M9" s="65">
        <f t="shared" si="1"/>
        <v>0.19491216575418185</v>
      </c>
      <c r="N9" s="65">
        <f t="shared" si="1"/>
        <v>0</v>
      </c>
      <c r="O9" s="65">
        <f t="shared" si="1"/>
        <v>0</v>
      </c>
      <c r="S9" t="s">
        <v>29</v>
      </c>
      <c r="T9" s="84">
        <v>38890443.113200106</v>
      </c>
      <c r="U9" s="84">
        <v>42984173.96859999</v>
      </c>
      <c r="V9" s="84">
        <v>0</v>
      </c>
      <c r="W9" s="84">
        <v>0</v>
      </c>
      <c r="X9" s="1"/>
      <c r="Y9" s="76">
        <v>12.694439322218054</v>
      </c>
      <c r="Z9" s="76">
        <v>8.3093576103463676</v>
      </c>
      <c r="AA9" s="76">
        <v>0</v>
      </c>
      <c r="AB9" s="76">
        <v>0</v>
      </c>
      <c r="AC9" s="1"/>
      <c r="AD9" s="65">
        <f t="shared" si="2"/>
        <v>0.32591244790287471</v>
      </c>
      <c r="AE9" s="65">
        <f t="shared" si="0"/>
        <v>0.18449398209969198</v>
      </c>
      <c r="AF9" s="65">
        <f t="shared" si="0"/>
        <v>0</v>
      </c>
      <c r="AG9" s="65">
        <f t="shared" si="0"/>
        <v>0</v>
      </c>
    </row>
    <row r="10" spans="1:33">
      <c r="A10" t="s">
        <v>30</v>
      </c>
      <c r="B10" s="84">
        <v>735478.02315874817</v>
      </c>
      <c r="C10" s="84">
        <v>14976559.890289431</v>
      </c>
      <c r="D10" s="84">
        <v>0</v>
      </c>
      <c r="E10" s="84">
        <v>0</v>
      </c>
      <c r="F10" s="1"/>
      <c r="G10" s="76">
        <v>10.031890541489322</v>
      </c>
      <c r="H10" s="76">
        <v>8.0381626112153466</v>
      </c>
      <c r="I10" s="76">
        <v>0</v>
      </c>
      <c r="J10" s="76">
        <v>0</v>
      </c>
      <c r="K10" s="1"/>
      <c r="L10" s="65">
        <f t="shared" si="1"/>
        <v>0.11988102868962588</v>
      </c>
      <c r="M10" s="65">
        <f t="shared" si="1"/>
        <v>0.15578122649361212</v>
      </c>
      <c r="N10" s="65">
        <f t="shared" si="1"/>
        <v>0</v>
      </c>
      <c r="O10" s="65">
        <f t="shared" si="1"/>
        <v>0</v>
      </c>
      <c r="S10" t="s">
        <v>30</v>
      </c>
      <c r="T10" s="84">
        <v>23443978.309689358</v>
      </c>
      <c r="U10" s="84">
        <v>29511081.559509266</v>
      </c>
      <c r="V10" s="84">
        <v>0</v>
      </c>
      <c r="W10" s="84">
        <v>6365801.247913884</v>
      </c>
      <c r="X10" s="1"/>
      <c r="Y10" s="76">
        <v>7.6524754232675285</v>
      </c>
      <c r="Z10" s="76">
        <v>5.7048468658533</v>
      </c>
      <c r="AA10" s="76">
        <v>0</v>
      </c>
      <c r="AB10" s="76">
        <v>18.476661813456758</v>
      </c>
      <c r="AC10" s="1"/>
      <c r="AD10" s="65">
        <f t="shared" si="2"/>
        <v>0.19646688872257601</v>
      </c>
      <c r="AE10" s="65">
        <f t="shared" si="0"/>
        <v>0.12666561783785713</v>
      </c>
      <c r="AF10" s="65">
        <f t="shared" si="0"/>
        <v>0</v>
      </c>
      <c r="AG10" s="65">
        <f t="shared" si="0"/>
        <v>0.1652148299217471</v>
      </c>
    </row>
    <row r="11" spans="1:33">
      <c r="A11" t="s">
        <v>31</v>
      </c>
      <c r="B11" s="84">
        <v>769445.03390685155</v>
      </c>
      <c r="C11" s="84">
        <v>17645585.713022802</v>
      </c>
      <c r="D11" s="84">
        <v>0</v>
      </c>
      <c r="E11" s="84">
        <v>0</v>
      </c>
      <c r="F11" s="1"/>
      <c r="G11" s="76">
        <v>10.495199196699833</v>
      </c>
      <c r="H11" s="76">
        <v>9.4706720615714417</v>
      </c>
      <c r="I11" s="76">
        <v>0</v>
      </c>
      <c r="J11" s="76">
        <v>0</v>
      </c>
      <c r="K11" s="1"/>
      <c r="L11" s="65">
        <f t="shared" si="1"/>
        <v>0.12541756419684022</v>
      </c>
      <c r="M11" s="65">
        <f t="shared" si="1"/>
        <v>0.18354355103638745</v>
      </c>
      <c r="N11" s="65">
        <f t="shared" si="1"/>
        <v>0</v>
      </c>
      <c r="O11" s="65">
        <f t="shared" si="1"/>
        <v>0</v>
      </c>
      <c r="S11" t="s">
        <v>31</v>
      </c>
      <c r="T11" s="84">
        <v>21555175.588739615</v>
      </c>
      <c r="U11" s="84">
        <v>27573298.556790061</v>
      </c>
      <c r="V11" s="84">
        <v>0</v>
      </c>
      <c r="W11" s="84">
        <v>5132384.8240724429</v>
      </c>
      <c r="X11" s="1"/>
      <c r="Y11" s="76">
        <v>7.0359411384062032</v>
      </c>
      <c r="Z11" s="76">
        <v>5.3302501142068213</v>
      </c>
      <c r="AA11" s="76">
        <v>0</v>
      </c>
      <c r="AB11" s="76">
        <v>14.896685428559445</v>
      </c>
      <c r="AC11" s="1"/>
      <c r="AD11" s="65">
        <f t="shared" si="2"/>
        <v>0.18063821028354321</v>
      </c>
      <c r="AE11" s="65">
        <f t="shared" si="0"/>
        <v>0.11834838687564471</v>
      </c>
      <c r="AF11" s="65">
        <f t="shared" si="0"/>
        <v>0</v>
      </c>
      <c r="AG11" s="65">
        <f t="shared" si="0"/>
        <v>0.13320335536393982</v>
      </c>
    </row>
    <row r="12" spans="1:33">
      <c r="A12" t="s">
        <v>32</v>
      </c>
      <c r="B12" s="84">
        <v>64746.736730124205</v>
      </c>
      <c r="C12" s="84">
        <v>1130141.3479030919</v>
      </c>
      <c r="D12" s="84">
        <v>0</v>
      </c>
      <c r="E12" s="84">
        <v>0</v>
      </c>
      <c r="F12" s="1"/>
      <c r="G12" s="76">
        <v>0.88314287489598442</v>
      </c>
      <c r="H12" s="76">
        <v>0.60656519218363636</v>
      </c>
      <c r="I12" s="76">
        <v>0</v>
      </c>
      <c r="J12" s="76">
        <v>0</v>
      </c>
      <c r="K12" s="1"/>
      <c r="L12" s="65">
        <f t="shared" si="1"/>
        <v>1.0553551784141232E-2</v>
      </c>
      <c r="M12" s="65">
        <f t="shared" si="1"/>
        <v>1.175535680938577E-2</v>
      </c>
      <c r="N12" s="65">
        <f t="shared" si="1"/>
        <v>0</v>
      </c>
      <c r="O12" s="65">
        <f t="shared" si="1"/>
        <v>0</v>
      </c>
      <c r="S12" t="s">
        <v>32</v>
      </c>
      <c r="T12" s="84">
        <v>4339092.5500604231</v>
      </c>
      <c r="U12" s="84">
        <v>4795834.5426393673</v>
      </c>
      <c r="V12" s="84">
        <v>0</v>
      </c>
      <c r="W12" s="84">
        <v>368262.46412001876</v>
      </c>
      <c r="X12" s="1"/>
      <c r="Y12" s="76">
        <v>1.4163466055117926</v>
      </c>
      <c r="Z12" s="76">
        <v>0.92709247556910424</v>
      </c>
      <c r="AA12" s="76">
        <v>0</v>
      </c>
      <c r="AB12" s="76">
        <v>1.0688773876447435</v>
      </c>
      <c r="AC12" s="1"/>
      <c r="AD12" s="65">
        <f t="shared" si="2"/>
        <v>3.6362770939663759E-2</v>
      </c>
      <c r="AE12" s="65">
        <f t="shared" si="0"/>
        <v>2.0584380960982095E-2</v>
      </c>
      <c r="AF12" s="65">
        <f t="shared" si="0"/>
        <v>0</v>
      </c>
      <c r="AG12" s="65">
        <f t="shared" si="0"/>
        <v>9.5577002810276045E-3</v>
      </c>
    </row>
    <row r="13" spans="1:33">
      <c r="A13" t="s">
        <v>97</v>
      </c>
      <c r="B13" s="84">
        <v>541883.84469787322</v>
      </c>
      <c r="C13" s="84">
        <v>5682100.7423396343</v>
      </c>
      <c r="D13" s="84">
        <v>0</v>
      </c>
      <c r="E13" s="84">
        <v>0</v>
      </c>
      <c r="F13" s="1"/>
      <c r="G13" s="76">
        <v>7.391273763508651</v>
      </c>
      <c r="H13" s="76">
        <v>3.0496756314410693</v>
      </c>
      <c r="I13" s="76">
        <v>0</v>
      </c>
      <c r="J13" s="76">
        <v>0</v>
      </c>
      <c r="K13" s="1"/>
      <c r="L13" s="65">
        <f t="shared" si="1"/>
        <v>8.8325674849769067E-2</v>
      </c>
      <c r="M13" s="65">
        <f t="shared" si="1"/>
        <v>5.910333408914948E-2</v>
      </c>
      <c r="N13" s="65">
        <f t="shared" si="1"/>
        <v>0</v>
      </c>
      <c r="O13" s="65">
        <f t="shared" si="1"/>
        <v>0</v>
      </c>
      <c r="S13" t="s">
        <v>97</v>
      </c>
      <c r="T13" s="84">
        <v>4972943.6773748361</v>
      </c>
      <c r="U13" s="84">
        <v>7896025.8454802055</v>
      </c>
      <c r="V13" s="84">
        <v>0</v>
      </c>
      <c r="W13" s="84">
        <v>14534.990100000001</v>
      </c>
      <c r="X13" s="1"/>
      <c r="Y13" s="76">
        <v>1.6232453711440422</v>
      </c>
      <c r="Z13" s="76">
        <v>1.5263967268176752</v>
      </c>
      <c r="AA13" s="76">
        <v>0</v>
      </c>
      <c r="AB13" s="76">
        <v>4.2187634530319394E-2</v>
      </c>
      <c r="AC13" s="1"/>
      <c r="AD13" s="65">
        <f t="shared" si="2"/>
        <v>4.16746150836797E-2</v>
      </c>
      <c r="AE13" s="65">
        <f t="shared" si="0"/>
        <v>3.3890828100102667E-2</v>
      </c>
      <c r="AF13" s="65">
        <f t="shared" si="0"/>
        <v>0</v>
      </c>
      <c r="AG13" s="65">
        <f t="shared" si="0"/>
        <v>3.7723388207772459E-4</v>
      </c>
    </row>
    <row r="14" spans="1:33">
      <c r="A14" t="s">
        <v>33</v>
      </c>
      <c r="B14" s="84">
        <v>813583.90166134667</v>
      </c>
      <c r="C14" s="84">
        <v>14874078.23288965</v>
      </c>
      <c r="D14" s="84">
        <v>0</v>
      </c>
      <c r="E14" s="84">
        <v>0</v>
      </c>
      <c r="F14" s="1"/>
      <c r="G14" s="76">
        <v>11.09725157079612</v>
      </c>
      <c r="H14" s="76">
        <v>7.9831590434480635</v>
      </c>
      <c r="I14" s="76">
        <v>0</v>
      </c>
      <c r="J14" s="76">
        <v>0</v>
      </c>
      <c r="K14" s="1"/>
      <c r="L14" s="65">
        <f t="shared" si="1"/>
        <v>0.1326120862695441</v>
      </c>
      <c r="M14" s="65">
        <f t="shared" si="1"/>
        <v>0.15471524616169444</v>
      </c>
      <c r="N14" s="65">
        <f t="shared" si="1"/>
        <v>0</v>
      </c>
      <c r="O14" s="65">
        <f t="shared" si="1"/>
        <v>0</v>
      </c>
      <c r="S14" t="s">
        <v>33</v>
      </c>
      <c r="T14" s="84">
        <v>40133830.857051477</v>
      </c>
      <c r="U14" s="84">
        <v>44358449.765061796</v>
      </c>
      <c r="V14" s="84">
        <v>0</v>
      </c>
      <c r="W14" s="84">
        <v>4464626.4875319079</v>
      </c>
      <c r="X14" s="1"/>
      <c r="Y14" s="76">
        <v>13.100300222860593</v>
      </c>
      <c r="Z14" s="76">
        <v>8.5750216441925584</v>
      </c>
      <c r="AA14" s="76">
        <v>0</v>
      </c>
      <c r="AB14" s="76">
        <v>12.958524861353686</v>
      </c>
      <c r="AC14" s="1"/>
      <c r="AD14" s="65">
        <f t="shared" si="2"/>
        <v>0.33633237400429494</v>
      </c>
      <c r="AE14" s="65">
        <f t="shared" si="0"/>
        <v>0.19039256268839141</v>
      </c>
      <c r="AF14" s="65">
        <f t="shared" si="0"/>
        <v>0</v>
      </c>
      <c r="AG14" s="65">
        <f t="shared" si="0"/>
        <v>0.11587268861770311</v>
      </c>
    </row>
    <row r="15" spans="1:33">
      <c r="A15" t="s">
        <v>34</v>
      </c>
      <c r="B15" s="84">
        <v>55214.19</v>
      </c>
      <c r="C15" s="84">
        <v>1043801.51</v>
      </c>
      <c r="D15" s="84">
        <v>0</v>
      </c>
      <c r="E15" s="84">
        <v>0</v>
      </c>
      <c r="F15" s="1"/>
      <c r="G15" s="76">
        <v>0.75311932236680579</v>
      </c>
      <c r="H15" s="76">
        <v>0.56022520075870208</v>
      </c>
      <c r="I15" s="76">
        <v>0</v>
      </c>
      <c r="J15" s="76">
        <v>0</v>
      </c>
      <c r="K15" s="1"/>
      <c r="L15" s="65">
        <f t="shared" si="1"/>
        <v>8.9997711516061948E-3</v>
      </c>
      <c r="M15" s="65">
        <f t="shared" si="1"/>
        <v>1.0857278349289992E-2</v>
      </c>
      <c r="N15" s="65">
        <f t="shared" si="1"/>
        <v>0</v>
      </c>
      <c r="O15" s="65">
        <f t="shared" si="1"/>
        <v>0</v>
      </c>
      <c r="S15" t="s">
        <v>34</v>
      </c>
      <c r="T15" s="84">
        <v>0</v>
      </c>
      <c r="U15" s="84">
        <v>0</v>
      </c>
      <c r="V15" s="84">
        <v>0</v>
      </c>
      <c r="W15" s="84">
        <v>0</v>
      </c>
      <c r="X15" s="1"/>
      <c r="Y15" s="76">
        <v>0</v>
      </c>
      <c r="Z15" s="76">
        <v>0</v>
      </c>
      <c r="AA15" s="76">
        <v>0</v>
      </c>
      <c r="AB15" s="76">
        <v>0</v>
      </c>
      <c r="AC15" s="1"/>
      <c r="AD15" s="65">
        <f t="shared" si="2"/>
        <v>0</v>
      </c>
      <c r="AE15" s="65">
        <f t="shared" si="0"/>
        <v>0</v>
      </c>
      <c r="AF15" s="65">
        <f t="shared" si="0"/>
        <v>0</v>
      </c>
      <c r="AG15" s="65">
        <f t="shared" si="0"/>
        <v>0</v>
      </c>
    </row>
    <row r="16" spans="1:33">
      <c r="A16" t="s">
        <v>35</v>
      </c>
      <c r="B16" s="84">
        <v>0</v>
      </c>
      <c r="C16" s="84">
        <v>0</v>
      </c>
      <c r="D16" s="84">
        <v>0</v>
      </c>
      <c r="E16" s="84">
        <v>0</v>
      </c>
      <c r="F16" s="1"/>
      <c r="G16" s="76">
        <v>0</v>
      </c>
      <c r="H16" s="76">
        <v>0</v>
      </c>
      <c r="I16" s="76">
        <v>0</v>
      </c>
      <c r="J16" s="76">
        <v>0</v>
      </c>
      <c r="K16" s="1"/>
      <c r="L16" s="65">
        <f t="shared" si="1"/>
        <v>0</v>
      </c>
      <c r="M16" s="65">
        <f t="shared" si="1"/>
        <v>0</v>
      </c>
      <c r="N16" s="65">
        <f t="shared" si="1"/>
        <v>0</v>
      </c>
      <c r="O16" s="65">
        <f t="shared" si="1"/>
        <v>0</v>
      </c>
      <c r="S16" t="s">
        <v>35</v>
      </c>
      <c r="T16" s="84">
        <v>0</v>
      </c>
      <c r="U16" s="84">
        <v>0</v>
      </c>
      <c r="V16" s="84">
        <v>0</v>
      </c>
      <c r="W16" s="84">
        <v>0</v>
      </c>
      <c r="X16" s="1"/>
      <c r="Y16" s="76">
        <v>0</v>
      </c>
      <c r="Z16" s="76">
        <v>0</v>
      </c>
      <c r="AA16" s="76">
        <v>0</v>
      </c>
      <c r="AB16" s="76">
        <v>0</v>
      </c>
      <c r="AC16" s="1"/>
      <c r="AD16" s="65">
        <f t="shared" si="2"/>
        <v>0</v>
      </c>
      <c r="AE16" s="65">
        <f t="shared" si="0"/>
        <v>0</v>
      </c>
      <c r="AF16" s="65">
        <f t="shared" si="0"/>
        <v>0</v>
      </c>
      <c r="AG16" s="65">
        <f t="shared" si="0"/>
        <v>0</v>
      </c>
    </row>
    <row r="17" spans="1:33">
      <c r="A17" t="s">
        <v>36</v>
      </c>
      <c r="B17" s="84">
        <v>82793.549599999998</v>
      </c>
      <c r="C17" s="84">
        <v>1565177.8638410002</v>
      </c>
      <c r="D17" s="84">
        <v>0</v>
      </c>
      <c r="E17" s="84">
        <v>0</v>
      </c>
      <c r="F17" s="1"/>
      <c r="G17" s="76">
        <v>1.1293006738140055</v>
      </c>
      <c r="H17" s="76">
        <v>0.84005634653029082</v>
      </c>
      <c r="I17" s="76">
        <v>0</v>
      </c>
      <c r="J17" s="76">
        <v>0</v>
      </c>
      <c r="K17" s="1"/>
      <c r="L17" s="65">
        <f t="shared" si="1"/>
        <v>1.3495135928448041E-2</v>
      </c>
      <c r="M17" s="65">
        <f t="shared" si="1"/>
        <v>1.6280462876384277E-2</v>
      </c>
      <c r="N17" s="65">
        <f t="shared" si="1"/>
        <v>0</v>
      </c>
      <c r="O17" s="65">
        <f t="shared" si="1"/>
        <v>0</v>
      </c>
      <c r="S17" t="s">
        <v>36</v>
      </c>
      <c r="T17" s="84">
        <v>6593629.3430514345</v>
      </c>
      <c r="U17" s="84">
        <v>7287695.6045000004</v>
      </c>
      <c r="V17" s="84">
        <v>0</v>
      </c>
      <c r="W17" s="84">
        <v>689951.13619999995</v>
      </c>
      <c r="X17" s="1"/>
      <c r="Y17" s="76">
        <v>2.1522621216972668</v>
      </c>
      <c r="Z17" s="76">
        <v>1.4087991775153375</v>
      </c>
      <c r="AA17" s="76">
        <v>0</v>
      </c>
      <c r="AB17" s="76">
        <v>2.0025749021861539</v>
      </c>
      <c r="AC17" s="1"/>
      <c r="AD17" s="65">
        <f t="shared" si="2"/>
        <v>5.5256399972175331E-2</v>
      </c>
      <c r="AE17" s="65">
        <f t="shared" si="0"/>
        <v>3.1279791101413573E-2</v>
      </c>
      <c r="AF17" s="65">
        <f t="shared" si="0"/>
        <v>0</v>
      </c>
      <c r="AG17" s="65">
        <f t="shared" si="0"/>
        <v>1.7906647597418238E-2</v>
      </c>
    </row>
    <row r="18" spans="1:33">
      <c r="A18" t="s">
        <v>55</v>
      </c>
      <c r="B18" s="84">
        <v>1579777.7292021262</v>
      </c>
      <c r="C18" s="84">
        <v>11993279.34035741</v>
      </c>
      <c r="D18" s="84">
        <v>0</v>
      </c>
      <c r="E18" s="84">
        <v>0</v>
      </c>
      <c r="F18" s="1"/>
      <c r="G18" s="76">
        <v>21.548104443927848</v>
      </c>
      <c r="H18" s="76">
        <v>6.4369875515958235</v>
      </c>
      <c r="I18" s="76">
        <v>0</v>
      </c>
      <c r="J18" s="76">
        <v>0</v>
      </c>
      <c r="K18" s="1"/>
      <c r="L18" s="65">
        <f t="shared" si="1"/>
        <v>0.25749971217948209</v>
      </c>
      <c r="M18" s="65">
        <f t="shared" si="1"/>
        <v>0.12475012813408314</v>
      </c>
      <c r="N18" s="65">
        <f t="shared" si="1"/>
        <v>0</v>
      </c>
      <c r="O18" s="65">
        <f t="shared" si="1"/>
        <v>0</v>
      </c>
      <c r="S18" t="s">
        <v>55</v>
      </c>
      <c r="T18" s="84">
        <v>-38750486.849998489</v>
      </c>
      <c r="U18" s="84">
        <v>58479694.164920226</v>
      </c>
      <c r="V18" s="84">
        <v>0</v>
      </c>
      <c r="W18" s="84">
        <v>14041900.782799959</v>
      </c>
      <c r="X18" s="1"/>
      <c r="Y18" s="76">
        <v>-12.648755443384225</v>
      </c>
      <c r="Z18" s="76">
        <v>11.304827960983491</v>
      </c>
      <c r="AA18" s="76">
        <v>0</v>
      </c>
      <c r="AB18" s="76">
        <v>40.75644869794376</v>
      </c>
      <c r="AC18" s="1"/>
      <c r="AD18" s="65">
        <f t="shared" si="2"/>
        <v>-0.32473957650599683</v>
      </c>
      <c r="AE18" s="65">
        <f t="shared" si="0"/>
        <v>0.25100288437180962</v>
      </c>
      <c r="AF18" s="65">
        <f t="shared" si="0"/>
        <v>0</v>
      </c>
      <c r="AG18" s="65">
        <f t="shared" si="0"/>
        <v>0.36443648792343303</v>
      </c>
    </row>
    <row r="19" spans="1:33">
      <c r="B19" s="85"/>
      <c r="C19" s="85"/>
      <c r="D19" s="85"/>
      <c r="E19" s="85"/>
      <c r="G19" s="86"/>
      <c r="H19" s="86"/>
      <c r="I19" s="86"/>
      <c r="J19" s="86"/>
      <c r="X19" s="1"/>
    </row>
    <row r="20" spans="1:33" s="3" customFormat="1">
      <c r="A20" s="3" t="s">
        <v>56</v>
      </c>
      <c r="B20" s="87">
        <f>SUM(B7:B18)-B6</f>
        <v>6135065.9999999991</v>
      </c>
      <c r="C20" s="87">
        <f>SUM(C7:C18)-C6</f>
        <v>96138413.000000045</v>
      </c>
      <c r="D20" s="87">
        <f>SUM(D7:D18)-D6</f>
        <v>0</v>
      </c>
      <c r="E20" s="87">
        <f>SUM(E7:E18)-E6</f>
        <v>0</v>
      </c>
      <c r="F20" s="11"/>
      <c r="G20" s="82">
        <f>SUM(G7:G18)-G6</f>
        <v>83.682052541124477</v>
      </c>
      <c r="H20" s="82">
        <f>SUM(H7:H18)-H6</f>
        <v>51.599045611217818</v>
      </c>
      <c r="I20" s="82">
        <f>SUM(I7:I18)-I6</f>
        <v>0</v>
      </c>
      <c r="J20" s="82">
        <f>SUM(J7:J18)-J6</f>
        <v>0</v>
      </c>
      <c r="K20" s="11"/>
      <c r="L20" s="71">
        <f>SUM(L7:L18)-L6</f>
        <v>1.0000000000000002</v>
      </c>
      <c r="M20" s="71">
        <f>SUM(M7:M18)-M6</f>
        <v>0.99999999999999989</v>
      </c>
      <c r="N20" s="71">
        <f>SUM(N7:N18)-N6</f>
        <v>0</v>
      </c>
      <c r="O20" s="71">
        <f>SUM(O7:O18)-O6</f>
        <v>0</v>
      </c>
      <c r="S20" s="3" t="s">
        <v>56</v>
      </c>
      <c r="T20" s="87">
        <f>SUM(T7:T18)-T6</f>
        <v>119327885.03000003</v>
      </c>
      <c r="U20" s="87">
        <f>SUM(U7:U18)-U6</f>
        <v>232984152.00000042</v>
      </c>
      <c r="V20" s="87">
        <f>SUM(V7:V18)-V6</f>
        <v>0</v>
      </c>
      <c r="W20" s="87">
        <f>SUM(W7:W18)-W6</f>
        <v>38530446.999999955</v>
      </c>
      <c r="Y20" s="82">
        <f>SUM(Y7:Y18)-Y6</f>
        <v>38.950458639742195</v>
      </c>
      <c r="Z20" s="82">
        <f>SUM(Z7:Z18)-Z6</f>
        <v>45.038637660584378</v>
      </c>
      <c r="AA20" s="82">
        <f>SUM(AA7:AA18)-AA6</f>
        <v>0</v>
      </c>
      <c r="AB20" s="82">
        <f>SUM(AB7:AB18)-AB6</f>
        <v>111.83416054241683</v>
      </c>
      <c r="AC20" s="11"/>
      <c r="AD20" s="71">
        <f>SUM(AD7:AD18)-AD6</f>
        <v>1</v>
      </c>
      <c r="AE20" s="71">
        <f>SUM(AE7:AE18)-AE6</f>
        <v>1.0000000000000002</v>
      </c>
      <c r="AF20" s="71">
        <f>SUM(AF7:AF18)-AF6</f>
        <v>0</v>
      </c>
      <c r="AG20" s="71">
        <f>SUM(AG7:AG18)-AG6</f>
        <v>1.0000000000000002</v>
      </c>
    </row>
    <row r="21" spans="1:33">
      <c r="G21" s="86"/>
      <c r="H21" s="86"/>
      <c r="I21" s="86"/>
      <c r="J21" s="86"/>
    </row>
    <row r="22" spans="1:33">
      <c r="B22" s="116" t="s">
        <v>25</v>
      </c>
      <c r="C22" s="116"/>
      <c r="D22" s="116"/>
      <c r="E22" s="116"/>
      <c r="G22" s="116" t="s">
        <v>123</v>
      </c>
      <c r="H22" s="116"/>
      <c r="I22" s="116"/>
      <c r="J22" s="116"/>
      <c r="K22" s="58"/>
      <c r="L22" s="116" t="s">
        <v>132</v>
      </c>
      <c r="M22" s="116"/>
      <c r="N22" s="116"/>
      <c r="O22" s="116"/>
      <c r="T22" s="116" t="s">
        <v>25</v>
      </c>
      <c r="U22" s="116"/>
      <c r="V22" s="116"/>
      <c r="W22" s="116"/>
      <c r="Y22" s="116" t="s">
        <v>123</v>
      </c>
      <c r="Z22" s="116"/>
      <c r="AA22" s="116"/>
      <c r="AB22" s="116"/>
      <c r="AC22" s="58"/>
      <c r="AD22" s="116" t="s">
        <v>132</v>
      </c>
      <c r="AE22" s="116"/>
      <c r="AF22" s="116"/>
      <c r="AG22" s="116"/>
    </row>
    <row r="23" spans="1:33" s="3" customFormat="1">
      <c r="A23" s="60" t="s">
        <v>98</v>
      </c>
      <c r="B23" s="72" t="s">
        <v>20</v>
      </c>
      <c r="C23" s="72" t="s">
        <v>21</v>
      </c>
      <c r="D23" s="72" t="s">
        <v>22</v>
      </c>
      <c r="E23" s="72" t="s">
        <v>61</v>
      </c>
      <c r="F23" s="60"/>
      <c r="G23" s="88" t="s">
        <v>20</v>
      </c>
      <c r="H23" s="88" t="s">
        <v>21</v>
      </c>
      <c r="I23" s="88" t="s">
        <v>22</v>
      </c>
      <c r="J23" s="88" t="s">
        <v>61</v>
      </c>
      <c r="K23" s="60"/>
      <c r="L23" s="72" t="s">
        <v>20</v>
      </c>
      <c r="M23" s="72" t="s">
        <v>21</v>
      </c>
      <c r="N23" s="72" t="s">
        <v>22</v>
      </c>
      <c r="O23" s="72" t="s">
        <v>61</v>
      </c>
      <c r="S23" s="60" t="s">
        <v>99</v>
      </c>
      <c r="T23" s="89" t="s">
        <v>20</v>
      </c>
      <c r="U23" s="89" t="s">
        <v>21</v>
      </c>
      <c r="V23" s="89" t="s">
        <v>22</v>
      </c>
      <c r="W23" s="89" t="s">
        <v>61</v>
      </c>
      <c r="X23" s="60"/>
      <c r="Y23" s="88" t="s">
        <v>20</v>
      </c>
      <c r="Z23" s="88" t="s">
        <v>21</v>
      </c>
      <c r="AA23" s="88" t="s">
        <v>22</v>
      </c>
      <c r="AB23" s="88" t="s">
        <v>61</v>
      </c>
      <c r="AC23" s="60"/>
      <c r="AD23" s="72" t="s">
        <v>20</v>
      </c>
      <c r="AE23" s="72" t="s">
        <v>21</v>
      </c>
      <c r="AF23" s="72" t="s">
        <v>22</v>
      </c>
      <c r="AG23" s="72" t="s">
        <v>61</v>
      </c>
    </row>
    <row r="24" spans="1:33">
      <c r="A24" t="s">
        <v>96</v>
      </c>
      <c r="B24" s="84">
        <v>8930</v>
      </c>
      <c r="C24" s="84">
        <v>0</v>
      </c>
      <c r="D24" s="84">
        <v>9380219</v>
      </c>
      <c r="E24" s="84">
        <v>0</v>
      </c>
      <c r="F24" s="1"/>
      <c r="G24" s="76">
        <v>1.6807829851308111</v>
      </c>
      <c r="H24" s="76">
        <v>0</v>
      </c>
      <c r="I24" s="76">
        <v>4.0516836771496854</v>
      </c>
      <c r="J24" s="76">
        <v>0</v>
      </c>
      <c r="K24" s="1"/>
      <c r="L24" s="65">
        <f>IF(B$38=0,0,B24/B$38)</f>
        <v>1.4550561980831713E-2</v>
      </c>
      <c r="M24" s="65">
        <f>IF(C$38=0,0,C24/C$38)</f>
        <v>0</v>
      </c>
      <c r="N24" s="65">
        <f>IF(D$38=0,0,D24/D$38)</f>
        <v>0.13817880520961412</v>
      </c>
      <c r="O24" s="65">
        <f>IF(E$38=0,0,E24/E$38)</f>
        <v>0</v>
      </c>
      <c r="S24" t="s">
        <v>96</v>
      </c>
      <c r="T24" s="84">
        <v>7402.288603256211</v>
      </c>
      <c r="U24" s="84">
        <v>0</v>
      </c>
      <c r="V24" s="84">
        <v>0</v>
      </c>
      <c r="W24" s="84">
        <v>0</v>
      </c>
      <c r="Y24" s="76">
        <v>1.5659590867899749</v>
      </c>
      <c r="Z24" s="76">
        <v>0</v>
      </c>
      <c r="AA24" s="76">
        <v>0</v>
      </c>
      <c r="AB24" s="76">
        <v>0</v>
      </c>
      <c r="AC24" s="1"/>
      <c r="AD24" s="65">
        <f>IF(T$38=0,0,T24/T$38)</f>
        <v>8.8751254312021827E-2</v>
      </c>
      <c r="AE24" s="65">
        <f t="shared" ref="AE24:AG36" si="3">IF(U$38=0,0,U24/U$38)</f>
        <v>0</v>
      </c>
      <c r="AF24" s="65">
        <f t="shared" si="3"/>
        <v>0</v>
      </c>
      <c r="AG24" s="65">
        <f t="shared" si="3"/>
        <v>0</v>
      </c>
    </row>
    <row r="25" spans="1:33">
      <c r="A25" t="s">
        <v>27</v>
      </c>
      <c r="B25" s="84">
        <v>13388</v>
      </c>
      <c r="C25" s="84">
        <v>0</v>
      </c>
      <c r="D25" s="84">
        <v>2242176</v>
      </c>
      <c r="E25" s="84">
        <v>0</v>
      </c>
      <c r="F25" s="1"/>
      <c r="G25" s="76">
        <v>2.5198569546395633</v>
      </c>
      <c r="H25" s="76">
        <v>0</v>
      </c>
      <c r="I25" s="76">
        <v>0.96848356104444611</v>
      </c>
      <c r="J25" s="76">
        <v>0</v>
      </c>
      <c r="K25" s="1"/>
      <c r="L25" s="65">
        <f t="shared" ref="L25:O36" si="4">IF(B$38=0,0,B25/B$38)</f>
        <v>2.1814437155585103E-2</v>
      </c>
      <c r="M25" s="65">
        <f t="shared" si="4"/>
        <v>0</v>
      </c>
      <c r="N25" s="65">
        <f t="shared" si="4"/>
        <v>3.3029207606951584E-2</v>
      </c>
      <c r="O25" s="65">
        <f t="shared" si="4"/>
        <v>0</v>
      </c>
      <c r="S25" t="s">
        <v>27</v>
      </c>
      <c r="T25" s="84">
        <v>4140.2495671251754</v>
      </c>
      <c r="U25" s="84">
        <v>0</v>
      </c>
      <c r="V25" s="84">
        <v>0</v>
      </c>
      <c r="W25" s="84">
        <v>0</v>
      </c>
      <c r="Y25" s="76">
        <v>0.87587255492387883</v>
      </c>
      <c r="Z25" s="76">
        <v>0</v>
      </c>
      <c r="AA25" s="76">
        <v>0</v>
      </c>
      <c r="AB25" s="76">
        <v>0</v>
      </c>
      <c r="AC25" s="1"/>
      <c r="AD25" s="65">
        <f t="shared" ref="AD25:AD36" si="5">IF(T$38=0,0,T25/T$38)</f>
        <v>4.9640369612922848E-2</v>
      </c>
      <c r="AE25" s="65">
        <f t="shared" si="3"/>
        <v>0</v>
      </c>
      <c r="AF25" s="65">
        <f t="shared" si="3"/>
        <v>0</v>
      </c>
      <c r="AG25" s="65">
        <f t="shared" si="3"/>
        <v>0</v>
      </c>
    </row>
    <row r="26" spans="1:33">
      <c r="A26" t="s">
        <v>28</v>
      </c>
      <c r="B26" s="84">
        <v>70677</v>
      </c>
      <c r="C26" s="84">
        <v>0</v>
      </c>
      <c r="D26" s="84">
        <v>11836478</v>
      </c>
      <c r="E26" s="84">
        <v>0</v>
      </c>
      <c r="F26" s="1"/>
      <c r="G26" s="76">
        <v>13.302653867871259</v>
      </c>
      <c r="H26" s="76">
        <v>0</v>
      </c>
      <c r="I26" s="76">
        <v>5.1126380639451332</v>
      </c>
      <c r="J26" s="76">
        <v>0</v>
      </c>
      <c r="K26" s="1"/>
      <c r="L26" s="65">
        <f t="shared" si="4"/>
        <v>0.1151612619394449</v>
      </c>
      <c r="M26" s="65">
        <f t="shared" si="4"/>
        <v>0</v>
      </c>
      <c r="N26" s="65">
        <f t="shared" si="4"/>
        <v>0.17436164208211802</v>
      </c>
      <c r="O26" s="65">
        <f t="shared" si="4"/>
        <v>0</v>
      </c>
      <c r="S26" t="s">
        <v>28</v>
      </c>
      <c r="T26" s="84">
        <v>17893.803818468419</v>
      </c>
      <c r="U26" s="84">
        <v>0</v>
      </c>
      <c r="V26" s="84">
        <v>0</v>
      </c>
      <c r="W26" s="84">
        <v>0</v>
      </c>
      <c r="Y26" s="76">
        <v>3.7854461219522784</v>
      </c>
      <c r="Z26" s="76">
        <v>0</v>
      </c>
      <c r="AA26" s="76">
        <v>0</v>
      </c>
      <c r="AB26" s="76">
        <v>0</v>
      </c>
      <c r="AC26" s="1"/>
      <c r="AD26" s="65">
        <f t="shared" si="5"/>
        <v>0.21454142339218249</v>
      </c>
      <c r="AE26" s="65">
        <f t="shared" si="3"/>
        <v>0</v>
      </c>
      <c r="AF26" s="65">
        <f t="shared" si="3"/>
        <v>0</v>
      </c>
      <c r="AG26" s="65">
        <f t="shared" si="3"/>
        <v>0</v>
      </c>
    </row>
    <row r="27" spans="1:33">
      <c r="A27" t="s">
        <v>29</v>
      </c>
      <c r="B27" s="84">
        <v>0</v>
      </c>
      <c r="C27" s="84">
        <v>0</v>
      </c>
      <c r="D27" s="84">
        <v>0</v>
      </c>
      <c r="E27" s="84">
        <v>0</v>
      </c>
      <c r="F27" s="1"/>
      <c r="G27" s="76">
        <v>0</v>
      </c>
      <c r="H27" s="76">
        <v>0</v>
      </c>
      <c r="I27" s="76">
        <v>0</v>
      </c>
      <c r="J27" s="76">
        <v>0</v>
      </c>
      <c r="K27" s="1"/>
      <c r="L27" s="65">
        <f t="shared" si="4"/>
        <v>0</v>
      </c>
      <c r="M27" s="65">
        <f t="shared" si="4"/>
        <v>0</v>
      </c>
      <c r="N27" s="65">
        <f t="shared" si="4"/>
        <v>0</v>
      </c>
      <c r="O27" s="65">
        <f t="shared" si="4"/>
        <v>0</v>
      </c>
      <c r="S27" t="s">
        <v>29</v>
      </c>
      <c r="T27" s="84">
        <v>3994.3369837189366</v>
      </c>
      <c r="U27" s="84">
        <v>0</v>
      </c>
      <c r="V27" s="84">
        <v>0</v>
      </c>
      <c r="W27" s="84">
        <v>0</v>
      </c>
      <c r="Y27" s="76">
        <v>0.84500465067039066</v>
      </c>
      <c r="Z27" s="76">
        <v>0</v>
      </c>
      <c r="AA27" s="76">
        <v>0</v>
      </c>
      <c r="AB27" s="76">
        <v>0</v>
      </c>
      <c r="AC27" s="1"/>
      <c r="AD27" s="65">
        <f t="shared" si="5"/>
        <v>4.7890920828729991E-2</v>
      </c>
      <c r="AE27" s="65">
        <f t="shared" si="3"/>
        <v>0</v>
      </c>
      <c r="AF27" s="65">
        <f t="shared" si="3"/>
        <v>0</v>
      </c>
      <c r="AG27" s="65">
        <f t="shared" si="3"/>
        <v>0</v>
      </c>
    </row>
    <row r="28" spans="1:33">
      <c r="A28" t="s">
        <v>30</v>
      </c>
      <c r="B28" s="84">
        <v>38708</v>
      </c>
      <c r="C28" s="84">
        <v>0</v>
      </c>
      <c r="D28" s="84">
        <v>6482530</v>
      </c>
      <c r="E28" s="84">
        <v>0</v>
      </c>
      <c r="F28" s="1"/>
      <c r="G28" s="76">
        <v>7.2855260681347636</v>
      </c>
      <c r="H28" s="76">
        <v>0</v>
      </c>
      <c r="I28" s="76">
        <v>2.800058398170997</v>
      </c>
      <c r="J28" s="76">
        <v>0</v>
      </c>
      <c r="K28" s="1"/>
      <c r="L28" s="65">
        <f t="shared" si="4"/>
        <v>6.3070901808962368E-2</v>
      </c>
      <c r="M28" s="65">
        <f t="shared" si="4"/>
        <v>0</v>
      </c>
      <c r="N28" s="65">
        <f t="shared" si="4"/>
        <v>9.5493319520096473E-2</v>
      </c>
      <c r="O28" s="65">
        <f t="shared" si="4"/>
        <v>0</v>
      </c>
      <c r="S28" t="s">
        <v>30</v>
      </c>
      <c r="T28" s="84">
        <v>45508.111053984561</v>
      </c>
      <c r="U28" s="84">
        <v>0</v>
      </c>
      <c r="V28" s="84">
        <v>0</v>
      </c>
      <c r="W28" s="84">
        <v>0</v>
      </c>
      <c r="Y28" s="76">
        <v>9.6272712193747747</v>
      </c>
      <c r="Z28" s="76">
        <v>0</v>
      </c>
      <c r="AA28" s="76">
        <v>0</v>
      </c>
      <c r="AB28" s="76">
        <v>0</v>
      </c>
      <c r="AC28" s="1"/>
      <c r="AD28" s="65">
        <f t="shared" si="5"/>
        <v>0.54562881209944081</v>
      </c>
      <c r="AE28" s="65">
        <f t="shared" si="3"/>
        <v>0</v>
      </c>
      <c r="AF28" s="65">
        <f t="shared" si="3"/>
        <v>0</v>
      </c>
      <c r="AG28" s="65">
        <f t="shared" si="3"/>
        <v>0</v>
      </c>
    </row>
    <row r="29" spans="1:33">
      <c r="A29" t="s">
        <v>31</v>
      </c>
      <c r="B29" s="84">
        <v>92823</v>
      </c>
      <c r="C29" s="84">
        <v>0</v>
      </c>
      <c r="D29" s="84">
        <v>15545190</v>
      </c>
      <c r="E29" s="84">
        <v>0</v>
      </c>
      <c r="F29" s="1"/>
      <c r="G29" s="76">
        <v>17.470920383963861</v>
      </c>
      <c r="H29" s="76">
        <v>0</v>
      </c>
      <c r="I29" s="76">
        <v>6.7145759156785703</v>
      </c>
      <c r="J29" s="76">
        <v>0</v>
      </c>
      <c r="K29" s="1"/>
      <c r="L29" s="65">
        <f t="shared" si="4"/>
        <v>0.15124600389101253</v>
      </c>
      <c r="M29" s="65">
        <f t="shared" si="4"/>
        <v>0</v>
      </c>
      <c r="N29" s="65">
        <f t="shared" si="4"/>
        <v>0.22899420375541779</v>
      </c>
      <c r="O29" s="65">
        <f t="shared" si="4"/>
        <v>0</v>
      </c>
      <c r="S29" t="s">
        <v>31</v>
      </c>
      <c r="T29" s="84">
        <v>29308.011221492394</v>
      </c>
      <c r="U29" s="84">
        <v>0</v>
      </c>
      <c r="V29" s="84">
        <v>0</v>
      </c>
      <c r="W29" s="84">
        <v>0</v>
      </c>
      <c r="Y29" s="76">
        <v>6.2001293043140242</v>
      </c>
      <c r="Z29" s="76">
        <v>0</v>
      </c>
      <c r="AA29" s="76">
        <v>0</v>
      </c>
      <c r="AB29" s="76">
        <v>0</v>
      </c>
      <c r="AC29" s="1"/>
      <c r="AD29" s="65">
        <f t="shared" si="5"/>
        <v>0.35139439931510458</v>
      </c>
      <c r="AE29" s="65">
        <f t="shared" si="3"/>
        <v>0</v>
      </c>
      <c r="AF29" s="65">
        <f t="shared" si="3"/>
        <v>0</v>
      </c>
      <c r="AG29" s="65">
        <f t="shared" si="3"/>
        <v>0</v>
      </c>
    </row>
    <row r="30" spans="1:33">
      <c r="A30" t="s">
        <v>32</v>
      </c>
      <c r="B30" s="84">
        <v>8048</v>
      </c>
      <c r="C30" s="84">
        <v>0</v>
      </c>
      <c r="D30" s="84">
        <v>1347743</v>
      </c>
      <c r="E30" s="84">
        <v>0</v>
      </c>
      <c r="F30" s="1"/>
      <c r="G30" s="76">
        <v>1.5147750799924713</v>
      </c>
      <c r="H30" s="76">
        <v>0</v>
      </c>
      <c r="I30" s="76">
        <v>0.58214294507332387</v>
      </c>
      <c r="J30" s="76">
        <v>0</v>
      </c>
      <c r="K30" s="1"/>
      <c r="L30" s="65">
        <f t="shared" si="4"/>
        <v>1.3113429207360987E-2</v>
      </c>
      <c r="M30" s="65">
        <f t="shared" si="4"/>
        <v>0</v>
      </c>
      <c r="N30" s="65">
        <f t="shared" si="4"/>
        <v>1.9853429591528828E-2</v>
      </c>
      <c r="O30" s="65">
        <f t="shared" si="4"/>
        <v>0</v>
      </c>
      <c r="S30" t="s">
        <v>32</v>
      </c>
      <c r="T30" s="84">
        <v>13766.782409812015</v>
      </c>
      <c r="U30" s="84">
        <v>0</v>
      </c>
      <c r="V30" s="84">
        <v>0</v>
      </c>
      <c r="W30" s="84">
        <v>0</v>
      </c>
      <c r="Y30" s="76">
        <v>2.9123719927675089</v>
      </c>
      <c r="Z30" s="76">
        <v>0</v>
      </c>
      <c r="AA30" s="76">
        <v>0</v>
      </c>
      <c r="AB30" s="76">
        <v>0</v>
      </c>
      <c r="AC30" s="1"/>
      <c r="AD30" s="65">
        <f t="shared" si="5"/>
        <v>0.16505965549276552</v>
      </c>
      <c r="AE30" s="65">
        <f t="shared" si="3"/>
        <v>0</v>
      </c>
      <c r="AF30" s="65">
        <f t="shared" si="3"/>
        <v>0</v>
      </c>
      <c r="AG30" s="65">
        <f t="shared" si="3"/>
        <v>0</v>
      </c>
    </row>
    <row r="31" spans="1:33">
      <c r="A31" t="s">
        <v>97</v>
      </c>
      <c r="B31" s="84">
        <v>0</v>
      </c>
      <c r="C31" s="84">
        <v>0</v>
      </c>
      <c r="D31" s="84">
        <v>0</v>
      </c>
      <c r="E31" s="84">
        <v>0</v>
      </c>
      <c r="F31" s="1"/>
      <c r="G31" s="76">
        <v>0</v>
      </c>
      <c r="H31" s="76">
        <v>0</v>
      </c>
      <c r="I31" s="76">
        <v>0</v>
      </c>
      <c r="J31" s="76">
        <v>0</v>
      </c>
      <c r="K31" s="1"/>
      <c r="L31" s="65">
        <f t="shared" si="4"/>
        <v>0</v>
      </c>
      <c r="M31" s="65">
        <f t="shared" si="4"/>
        <v>0</v>
      </c>
      <c r="N31" s="65">
        <f t="shared" si="4"/>
        <v>0</v>
      </c>
      <c r="O31" s="65">
        <f t="shared" si="4"/>
        <v>0</v>
      </c>
      <c r="S31" t="s">
        <v>97</v>
      </c>
      <c r="T31" s="84">
        <v>-28795.983547557829</v>
      </c>
      <c r="U31" s="84">
        <v>0</v>
      </c>
      <c r="V31" s="84">
        <v>0</v>
      </c>
      <c r="W31" s="84">
        <v>0</v>
      </c>
      <c r="Y31" s="76">
        <v>-6.0918095086858113</v>
      </c>
      <c r="Z31" s="76">
        <v>0</v>
      </c>
      <c r="AA31" s="76">
        <v>0</v>
      </c>
      <c r="AB31" s="76">
        <v>0</v>
      </c>
      <c r="AC31" s="1"/>
      <c r="AD31" s="65">
        <f t="shared" si="5"/>
        <v>-0.34525533871644465</v>
      </c>
      <c r="AE31" s="65">
        <f t="shared" si="3"/>
        <v>0</v>
      </c>
      <c r="AF31" s="65">
        <f t="shared" si="3"/>
        <v>0</v>
      </c>
      <c r="AG31" s="65">
        <f t="shared" si="3"/>
        <v>0</v>
      </c>
    </row>
    <row r="32" spans="1:33">
      <c r="A32" t="s">
        <v>33</v>
      </c>
      <c r="B32" s="84">
        <v>137899</v>
      </c>
      <c r="C32" s="84">
        <v>0</v>
      </c>
      <c r="D32" s="84">
        <v>23094152</v>
      </c>
      <c r="E32" s="84">
        <v>0</v>
      </c>
      <c r="F32" s="1"/>
      <c r="G32" s="76">
        <v>25.955015998494261</v>
      </c>
      <c r="H32" s="76">
        <v>0</v>
      </c>
      <c r="I32" s="76">
        <v>9.9752680290314935</v>
      </c>
      <c r="J32" s="76">
        <v>0</v>
      </c>
      <c r="K32" s="1"/>
      <c r="L32" s="65">
        <f t="shared" si="4"/>
        <v>0.22469293914834404</v>
      </c>
      <c r="M32" s="65">
        <f t="shared" si="4"/>
        <v>0</v>
      </c>
      <c r="N32" s="65">
        <f t="shared" si="4"/>
        <v>0.34019699654018953</v>
      </c>
      <c r="O32" s="65">
        <f t="shared" si="4"/>
        <v>0</v>
      </c>
      <c r="S32" t="s">
        <v>33</v>
      </c>
      <c r="T32" s="84">
        <v>47431.695948740016</v>
      </c>
      <c r="U32" s="84">
        <v>0</v>
      </c>
      <c r="V32" s="84">
        <v>0</v>
      </c>
      <c r="W32" s="84">
        <v>0</v>
      </c>
      <c r="Y32" s="76">
        <v>10.03420688570764</v>
      </c>
      <c r="Z32" s="76">
        <v>0</v>
      </c>
      <c r="AA32" s="76">
        <v>0</v>
      </c>
      <c r="AB32" s="76">
        <v>0</v>
      </c>
      <c r="AC32" s="1"/>
      <c r="AD32" s="65">
        <f t="shared" si="5"/>
        <v>0.56869202691520826</v>
      </c>
      <c r="AE32" s="65">
        <f t="shared" si="3"/>
        <v>0</v>
      </c>
      <c r="AF32" s="65">
        <f t="shared" si="3"/>
        <v>0</v>
      </c>
      <c r="AG32" s="65">
        <f t="shared" si="3"/>
        <v>0</v>
      </c>
    </row>
    <row r="33" spans="1:33">
      <c r="A33" t="s">
        <v>34</v>
      </c>
      <c r="B33" s="84">
        <v>0</v>
      </c>
      <c r="C33" s="84">
        <v>0</v>
      </c>
      <c r="D33" s="84">
        <v>0</v>
      </c>
      <c r="E33" s="84">
        <v>0</v>
      </c>
      <c r="F33" s="1"/>
      <c r="G33" s="76">
        <v>0</v>
      </c>
      <c r="H33" s="76">
        <v>0</v>
      </c>
      <c r="I33" s="76">
        <v>0</v>
      </c>
      <c r="J33" s="76">
        <v>0</v>
      </c>
      <c r="K33" s="1"/>
      <c r="L33" s="65">
        <f t="shared" si="4"/>
        <v>0</v>
      </c>
      <c r="M33" s="65">
        <f t="shared" si="4"/>
        <v>0</v>
      </c>
      <c r="N33" s="65">
        <f t="shared" si="4"/>
        <v>0</v>
      </c>
      <c r="O33" s="65">
        <f t="shared" si="4"/>
        <v>0</v>
      </c>
      <c r="S33" t="s">
        <v>34</v>
      </c>
      <c r="T33" s="84">
        <v>777.98307772149428</v>
      </c>
      <c r="U33" s="84">
        <v>0</v>
      </c>
      <c r="V33" s="84">
        <v>0</v>
      </c>
      <c r="W33" s="84">
        <v>0</v>
      </c>
      <c r="Y33" s="76">
        <v>0.16458283852792349</v>
      </c>
      <c r="Z33" s="76">
        <v>0</v>
      </c>
      <c r="AA33" s="76">
        <v>0</v>
      </c>
      <c r="AB33" s="76">
        <v>0</v>
      </c>
      <c r="AC33" s="1"/>
      <c r="AD33" s="65">
        <f t="shared" si="5"/>
        <v>9.3277873482177573E-3</v>
      </c>
      <c r="AE33" s="65">
        <f t="shared" si="3"/>
        <v>0</v>
      </c>
      <c r="AF33" s="65">
        <f t="shared" si="3"/>
        <v>0</v>
      </c>
      <c r="AG33" s="65">
        <f t="shared" si="3"/>
        <v>0</v>
      </c>
    </row>
    <row r="34" spans="1:33">
      <c r="A34" t="s">
        <v>35</v>
      </c>
      <c r="B34" s="84">
        <v>0</v>
      </c>
      <c r="C34" s="84">
        <v>0</v>
      </c>
      <c r="D34" s="84">
        <v>0</v>
      </c>
      <c r="E34" s="84">
        <v>0</v>
      </c>
      <c r="F34" s="1"/>
      <c r="G34" s="76">
        <v>0</v>
      </c>
      <c r="H34" s="76">
        <v>0</v>
      </c>
      <c r="I34" s="76">
        <v>0</v>
      </c>
      <c r="J34" s="76">
        <v>0</v>
      </c>
      <c r="K34" s="1"/>
      <c r="L34" s="65">
        <f t="shared" si="4"/>
        <v>0</v>
      </c>
      <c r="M34" s="65">
        <f t="shared" si="4"/>
        <v>0</v>
      </c>
      <c r="N34" s="65">
        <f t="shared" si="4"/>
        <v>0</v>
      </c>
      <c r="O34" s="65">
        <f t="shared" si="4"/>
        <v>0</v>
      </c>
      <c r="S34" t="s">
        <v>35</v>
      </c>
      <c r="T34" s="84">
        <v>0</v>
      </c>
      <c r="U34" s="84">
        <v>0</v>
      </c>
      <c r="V34" s="84">
        <v>0</v>
      </c>
      <c r="W34" s="84">
        <v>0</v>
      </c>
      <c r="Y34" s="76">
        <v>0</v>
      </c>
      <c r="Z34" s="76">
        <v>0</v>
      </c>
      <c r="AA34" s="76">
        <v>0</v>
      </c>
      <c r="AB34" s="76">
        <v>0</v>
      </c>
      <c r="AC34" s="1"/>
      <c r="AD34" s="65">
        <f t="shared" si="5"/>
        <v>0</v>
      </c>
      <c r="AE34" s="65">
        <f t="shared" si="3"/>
        <v>0</v>
      </c>
      <c r="AF34" s="65">
        <f t="shared" si="3"/>
        <v>0</v>
      </c>
      <c r="AG34" s="65">
        <f t="shared" si="3"/>
        <v>0</v>
      </c>
    </row>
    <row r="35" spans="1:33">
      <c r="A35" t="s">
        <v>36</v>
      </c>
      <c r="B35" s="84">
        <v>11168</v>
      </c>
      <c r="C35" s="84">
        <v>0</v>
      </c>
      <c r="D35" s="84">
        <v>1869854</v>
      </c>
      <c r="E35" s="84">
        <v>0</v>
      </c>
      <c r="F35" s="1"/>
      <c r="G35" s="76">
        <v>2.1020139281008845</v>
      </c>
      <c r="H35" s="76">
        <v>0</v>
      </c>
      <c r="I35" s="76">
        <v>0.80766311857463546</v>
      </c>
      <c r="J35" s="76">
        <v>0</v>
      </c>
      <c r="K35" s="1"/>
      <c r="L35" s="65">
        <f t="shared" si="4"/>
        <v>1.8197164188345865E-2</v>
      </c>
      <c r="M35" s="65">
        <f t="shared" si="4"/>
        <v>0</v>
      </c>
      <c r="N35" s="65">
        <f t="shared" si="4"/>
        <v>2.754457989055669E-2</v>
      </c>
      <c r="O35" s="65">
        <f t="shared" si="4"/>
        <v>0</v>
      </c>
      <c r="S35" t="s">
        <v>36</v>
      </c>
      <c r="T35" s="84">
        <v>814.04715816316229</v>
      </c>
      <c r="U35" s="84">
        <v>0</v>
      </c>
      <c r="V35" s="84">
        <v>0</v>
      </c>
      <c r="W35" s="84">
        <v>0</v>
      </c>
      <c r="Y35" s="76">
        <v>0.17221221877790613</v>
      </c>
      <c r="Z35" s="76">
        <v>0</v>
      </c>
      <c r="AA35" s="76">
        <v>0</v>
      </c>
      <c r="AB35" s="76">
        <v>0</v>
      </c>
      <c r="AC35" s="1"/>
      <c r="AD35" s="65">
        <f t="shared" si="5"/>
        <v>9.7601850222830064E-3</v>
      </c>
      <c r="AE35" s="65">
        <f t="shared" si="3"/>
        <v>0</v>
      </c>
      <c r="AF35" s="65">
        <f t="shared" si="3"/>
        <v>0</v>
      </c>
      <c r="AG35" s="65">
        <f t="shared" si="3"/>
        <v>0</v>
      </c>
    </row>
    <row r="36" spans="1:33">
      <c r="A36" t="s">
        <v>55</v>
      </c>
      <c r="B36" s="84">
        <v>249941</v>
      </c>
      <c r="C36" s="84">
        <v>0</v>
      </c>
      <c r="D36" s="84">
        <v>14846740</v>
      </c>
      <c r="E36" s="84">
        <v>0</v>
      </c>
      <c r="F36" s="1"/>
      <c r="G36" s="76">
        <v>47.043290043290042</v>
      </c>
      <c r="H36" s="76">
        <v>0</v>
      </c>
      <c r="I36" s="76">
        <v>6.4128880271223219</v>
      </c>
      <c r="J36" s="76">
        <v>0</v>
      </c>
      <c r="K36" s="1"/>
      <c r="L36" s="65">
        <f t="shared" si="4"/>
        <v>0.40725442464177591</v>
      </c>
      <c r="M36" s="65">
        <f t="shared" si="4"/>
        <v>0</v>
      </c>
      <c r="N36" s="65">
        <f t="shared" si="4"/>
        <v>0.21870542622275518</v>
      </c>
      <c r="O36" s="65">
        <f t="shared" si="4"/>
        <v>0</v>
      </c>
      <c r="S36" t="s">
        <v>55</v>
      </c>
      <c r="T36" s="84">
        <v>-44031.859088412108</v>
      </c>
      <c r="U36" s="84">
        <v>0</v>
      </c>
      <c r="V36" s="84">
        <v>0</v>
      </c>
      <c r="W36" s="84">
        <v>0</v>
      </c>
      <c r="Y36" s="76">
        <v>-9.3149691323063486</v>
      </c>
      <c r="Z36" s="76">
        <v>0</v>
      </c>
      <c r="AA36" s="76">
        <v>0</v>
      </c>
      <c r="AB36" s="76">
        <v>0</v>
      </c>
      <c r="AC36" s="1"/>
      <c r="AD36" s="65">
        <f t="shared" si="5"/>
        <v>-0.52792898699838919</v>
      </c>
      <c r="AE36" s="65">
        <f t="shared" si="3"/>
        <v>0</v>
      </c>
      <c r="AF36" s="65">
        <f t="shared" si="3"/>
        <v>0</v>
      </c>
      <c r="AG36" s="65">
        <f t="shared" si="3"/>
        <v>0</v>
      </c>
    </row>
    <row r="37" spans="1:33">
      <c r="B37" s="85"/>
      <c r="C37" s="85"/>
      <c r="D37" s="85"/>
      <c r="E37" s="85"/>
      <c r="G37" s="86"/>
      <c r="H37" s="86"/>
      <c r="I37" s="86"/>
      <c r="J37" s="86"/>
    </row>
    <row r="38" spans="1:33" s="3" customFormat="1">
      <c r="A38" s="3" t="s">
        <v>56</v>
      </c>
      <c r="B38" s="87">
        <f>SUM(B25:B36)-B24</f>
        <v>613722</v>
      </c>
      <c r="C38" s="87">
        <f>SUM(C25:C36)-C24</f>
        <v>0</v>
      </c>
      <c r="D38" s="87">
        <f>SUM(D25:D36)-D24</f>
        <v>67884644</v>
      </c>
      <c r="E38" s="87">
        <f>SUM(E25:E36)-E24</f>
        <v>0</v>
      </c>
      <c r="F38" s="11"/>
      <c r="G38" s="82">
        <f>SUM(G25:G36)-G24</f>
        <v>115.51326933935631</v>
      </c>
      <c r="H38" s="82">
        <f>SUM(H25:H36)-H24</f>
        <v>0</v>
      </c>
      <c r="I38" s="82">
        <f>SUM(I25:I36)-I24</f>
        <v>29.322034381491239</v>
      </c>
      <c r="J38" s="82">
        <f>SUM(J25:J36)-J24</f>
        <v>0</v>
      </c>
      <c r="K38" s="11"/>
      <c r="L38" s="71">
        <f>SUM(L25:L36)-L24</f>
        <v>1</v>
      </c>
      <c r="M38" s="71">
        <f>SUM(M25:M36)-M24</f>
        <v>0</v>
      </c>
      <c r="N38" s="71">
        <f>SUM(N25:N36)-N24</f>
        <v>0.99999999999999989</v>
      </c>
      <c r="O38" s="71">
        <f>SUM(O25:O36)-O24</f>
        <v>0</v>
      </c>
      <c r="S38" s="3" t="s">
        <v>56</v>
      </c>
      <c r="T38" s="87">
        <f>SUM(T25:T36)-T24</f>
        <v>83404.890000000058</v>
      </c>
      <c r="U38" s="87">
        <f>SUM(U25:U36)-U24</f>
        <v>0</v>
      </c>
      <c r="V38" s="87">
        <f>SUM(V25:V36)-V24</f>
        <v>0</v>
      </c>
      <c r="W38" s="87">
        <f>SUM(W25:W36)-W24</f>
        <v>0</v>
      </c>
      <c r="Y38" s="82">
        <f>SUM(Y25:Y36)-Y24</f>
        <v>17.644360059234195</v>
      </c>
      <c r="Z38" s="82">
        <f>SUM(Z25:Z36)-Z24</f>
        <v>0</v>
      </c>
      <c r="AA38" s="82">
        <f>SUM(AA25:AA36)-AA24</f>
        <v>0</v>
      </c>
      <c r="AB38" s="82">
        <f>SUM(AB25:AB36)-AB24</f>
        <v>0</v>
      </c>
      <c r="AC38" s="11"/>
      <c r="AD38" s="71">
        <f>SUM(AD25:AD36)-AD24</f>
        <v>0.99999999999999944</v>
      </c>
      <c r="AE38" s="71">
        <f>SUM(AE25:AE36)-AE24</f>
        <v>0</v>
      </c>
      <c r="AF38" s="71">
        <f>SUM(AF25:AF36)-AF24</f>
        <v>0</v>
      </c>
      <c r="AG38" s="71">
        <f>SUM(AG25:AG36)-AG24</f>
        <v>0</v>
      </c>
    </row>
    <row r="39" spans="1:33">
      <c r="G39" s="86"/>
      <c r="H39" s="86"/>
      <c r="I39" s="86"/>
      <c r="J39" s="86"/>
    </row>
    <row r="40" spans="1:33">
      <c r="B40" s="116" t="s">
        <v>25</v>
      </c>
      <c r="C40" s="116"/>
      <c r="D40" s="116"/>
      <c r="E40" s="116"/>
      <c r="G40" s="116" t="s">
        <v>123</v>
      </c>
      <c r="H40" s="116"/>
      <c r="I40" s="116"/>
      <c r="J40" s="116"/>
      <c r="K40" s="58"/>
      <c r="L40" s="116" t="s">
        <v>132</v>
      </c>
      <c r="M40" s="116"/>
      <c r="N40" s="116"/>
      <c r="O40" s="116"/>
      <c r="T40" s="116" t="s">
        <v>25</v>
      </c>
      <c r="U40" s="116"/>
      <c r="V40" s="116"/>
      <c r="W40" s="116"/>
      <c r="Y40" s="116" t="s">
        <v>123</v>
      </c>
      <c r="Z40" s="116"/>
      <c r="AA40" s="116"/>
      <c r="AB40" s="116"/>
      <c r="AC40" s="58"/>
      <c r="AD40" s="116" t="s">
        <v>132</v>
      </c>
      <c r="AE40" s="116"/>
      <c r="AF40" s="116"/>
      <c r="AG40" s="116"/>
    </row>
    <row r="41" spans="1:33" s="3" customFormat="1">
      <c r="A41" s="60" t="s">
        <v>100</v>
      </c>
      <c r="B41" s="72" t="s">
        <v>20</v>
      </c>
      <c r="C41" s="72" t="s">
        <v>21</v>
      </c>
      <c r="D41" s="72" t="s">
        <v>22</v>
      </c>
      <c r="E41" s="72" t="s">
        <v>61</v>
      </c>
      <c r="F41" s="60"/>
      <c r="G41" s="88" t="s">
        <v>20</v>
      </c>
      <c r="H41" s="88" t="s">
        <v>21</v>
      </c>
      <c r="I41" s="88" t="s">
        <v>22</v>
      </c>
      <c r="J41" s="88" t="s">
        <v>61</v>
      </c>
      <c r="K41" s="60"/>
      <c r="L41" s="72" t="s">
        <v>20</v>
      </c>
      <c r="M41" s="72" t="s">
        <v>21</v>
      </c>
      <c r="N41" s="72" t="s">
        <v>22</v>
      </c>
      <c r="O41" s="72" t="s">
        <v>61</v>
      </c>
      <c r="S41" s="60" t="s">
        <v>101</v>
      </c>
      <c r="T41" s="89" t="s">
        <v>20</v>
      </c>
      <c r="U41" s="89" t="s">
        <v>21</v>
      </c>
      <c r="V41" s="89" t="s">
        <v>22</v>
      </c>
      <c r="W41" s="89" t="s">
        <v>61</v>
      </c>
      <c r="X41" s="60"/>
      <c r="Y41" s="88" t="s">
        <v>20</v>
      </c>
      <c r="Z41" s="88" t="s">
        <v>21</v>
      </c>
      <c r="AA41" s="88" t="s">
        <v>22</v>
      </c>
      <c r="AB41" s="88" t="s">
        <v>61</v>
      </c>
      <c r="AC41" s="60"/>
      <c r="AD41" s="72" t="s">
        <v>20</v>
      </c>
      <c r="AE41" s="72" t="s">
        <v>21</v>
      </c>
      <c r="AF41" s="72" t="s">
        <v>22</v>
      </c>
      <c r="AG41" s="72" t="s">
        <v>61</v>
      </c>
    </row>
    <row r="42" spans="1:33">
      <c r="A42" t="s">
        <v>96</v>
      </c>
      <c r="B42" s="84">
        <v>3351777</v>
      </c>
      <c r="C42" s="84">
        <v>3618609</v>
      </c>
      <c r="D42" s="84">
        <v>1148199</v>
      </c>
      <c r="E42" s="84">
        <v>5989577</v>
      </c>
      <c r="F42" s="1"/>
      <c r="G42" s="76">
        <v>6.3010788871614496</v>
      </c>
      <c r="H42" s="76">
        <v>6.7971437265671373</v>
      </c>
      <c r="I42" s="76">
        <v>6.8087822812583392</v>
      </c>
      <c r="J42" s="76">
        <v>17.28284405099232</v>
      </c>
      <c r="K42" s="1"/>
      <c r="L42" s="65">
        <f>IF(B$56=0,0,B42/B$56)</f>
        <v>0.11975465526282592</v>
      </c>
      <c r="M42" s="65">
        <f>IF(C$56=0,0,C42/C$56)</f>
        <v>0.20171942161422771</v>
      </c>
      <c r="N42" s="65">
        <f>IF(D$56=0,0,D42/D$56)</f>
        <v>0.19498119131200312</v>
      </c>
      <c r="O42" s="65">
        <f>IF(E$56=0,0,E42/E$56)</f>
        <v>0.17432167490081893</v>
      </c>
      <c r="S42" t="s">
        <v>96</v>
      </c>
      <c r="T42" s="84">
        <v>8029</v>
      </c>
      <c r="U42" s="84">
        <v>4579</v>
      </c>
      <c r="V42" s="84">
        <v>0</v>
      </c>
      <c r="W42" s="84">
        <v>0</v>
      </c>
      <c r="Y42" s="76">
        <v>0.15988609435051876</v>
      </c>
      <c r="Z42" s="76">
        <v>0.17443809523809523</v>
      </c>
      <c r="AA42" s="76">
        <v>0</v>
      </c>
      <c r="AB42" s="76">
        <v>0</v>
      </c>
      <c r="AC42" s="1"/>
      <c r="AD42" s="65">
        <f>IF(T$56=0,0,T42/T$56)</f>
        <v>-2.0156517403667833E-3</v>
      </c>
      <c r="AE42" s="65">
        <f t="shared" ref="AE42:AG54" si="6">IF(U$56=0,0,U42/U$56)</f>
        <v>-2.8821092079581202E-3</v>
      </c>
      <c r="AF42" s="65">
        <f t="shared" si="6"/>
        <v>0</v>
      </c>
      <c r="AG42" s="65">
        <f t="shared" si="6"/>
        <v>0</v>
      </c>
    </row>
    <row r="43" spans="1:33">
      <c r="A43" t="s">
        <v>27</v>
      </c>
      <c r="B43" s="84">
        <v>1731360.5726393766</v>
      </c>
      <c r="C43" s="84">
        <v>1565316.1616564014</v>
      </c>
      <c r="D43" s="84">
        <v>666518.14746561809</v>
      </c>
      <c r="E43" s="84">
        <v>3442626.4606574611</v>
      </c>
      <c r="F43" s="1"/>
      <c r="G43" s="76">
        <v>3.2548226061345171</v>
      </c>
      <c r="H43" s="76">
        <v>2.9402676355187753</v>
      </c>
      <c r="I43" s="76">
        <v>3.9524306784808498</v>
      </c>
      <c r="J43" s="76">
        <v>9.9336524508095554</v>
      </c>
      <c r="K43" s="1"/>
      <c r="L43" s="65">
        <f t="shared" ref="L43:O54" si="7">IF(B$56=0,0,B43/B$56)</f>
        <v>6.1859273010130868E-2</v>
      </c>
      <c r="M43" s="65">
        <f t="shared" si="7"/>
        <v>8.725857664443222E-2</v>
      </c>
      <c r="N43" s="65">
        <f t="shared" si="7"/>
        <v>0.11318465041679673</v>
      </c>
      <c r="O43" s="65">
        <f t="shared" si="7"/>
        <v>0.10019479016292583</v>
      </c>
      <c r="S43" t="s">
        <v>27</v>
      </c>
      <c r="T43" s="84">
        <v>215501.75454776885</v>
      </c>
      <c r="U43" s="84">
        <v>98501.673093970021</v>
      </c>
      <c r="V43" s="84">
        <v>0</v>
      </c>
      <c r="W43" s="84">
        <v>0</v>
      </c>
      <c r="Y43" s="76">
        <v>4.2914103699497952</v>
      </c>
      <c r="Z43" s="76">
        <v>3.7524446892940961</v>
      </c>
      <c r="AA43" s="76">
        <v>0</v>
      </c>
      <c r="AB43" s="76">
        <v>0</v>
      </c>
      <c r="AC43" s="1"/>
      <c r="AD43" s="65">
        <f t="shared" ref="AD43:AD54" si="8">IF(T$56=0,0,T43/T$56)</f>
        <v>-5.4100944900523806E-2</v>
      </c>
      <c r="AE43" s="65">
        <f t="shared" si="6"/>
        <v>-6.1998816122168947E-2</v>
      </c>
      <c r="AF43" s="65">
        <f t="shared" si="6"/>
        <v>0</v>
      </c>
      <c r="AG43" s="65">
        <f t="shared" si="6"/>
        <v>0</v>
      </c>
    </row>
    <row r="44" spans="1:33">
      <c r="A44" t="s">
        <v>28</v>
      </c>
      <c r="B44" s="84">
        <v>3597390.0529527664</v>
      </c>
      <c r="C44" s="84">
        <v>3253101.0340060215</v>
      </c>
      <c r="D44" s="84">
        <v>1345334.402082355</v>
      </c>
      <c r="E44" s="84">
        <v>5527723.7560520228</v>
      </c>
      <c r="F44" s="1"/>
      <c r="G44" s="76">
        <v>6.7628122370746278</v>
      </c>
      <c r="H44" s="76">
        <v>6.1105787569707299</v>
      </c>
      <c r="I44" s="76">
        <v>7.9777887276209265</v>
      </c>
      <c r="J44" s="76">
        <v>15.950172713834819</v>
      </c>
      <c r="K44" s="1"/>
      <c r="L44" s="65">
        <f t="shared" si="7"/>
        <v>0.12853009184002326</v>
      </c>
      <c r="M44" s="65">
        <f t="shared" si="7"/>
        <v>0.18134417369556666</v>
      </c>
      <c r="N44" s="65">
        <f t="shared" si="7"/>
        <v>0.2284577015230278</v>
      </c>
      <c r="O44" s="65">
        <f t="shared" si="7"/>
        <v>0.16087981898288217</v>
      </c>
      <c r="S44" t="s">
        <v>28</v>
      </c>
      <c r="T44" s="84">
        <v>434979.79042975185</v>
      </c>
      <c r="U44" s="84">
        <v>198820.82727961073</v>
      </c>
      <c r="V44" s="84">
        <v>0</v>
      </c>
      <c r="W44" s="84">
        <v>0</v>
      </c>
      <c r="Y44" s="76">
        <v>8.6620027168041069</v>
      </c>
      <c r="Z44" s="76">
        <v>7.5741267535089802</v>
      </c>
      <c r="AA44" s="76">
        <v>0</v>
      </c>
      <c r="AB44" s="76">
        <v>0</v>
      </c>
      <c r="AC44" s="1"/>
      <c r="AD44" s="65">
        <f t="shared" si="8"/>
        <v>-0.10920012101184556</v>
      </c>
      <c r="AE44" s="65">
        <f t="shared" si="6"/>
        <v>-0.12514158921957133</v>
      </c>
      <c r="AF44" s="65">
        <f t="shared" si="6"/>
        <v>0</v>
      </c>
      <c r="AG44" s="65">
        <f t="shared" si="6"/>
        <v>0</v>
      </c>
    </row>
    <row r="45" spans="1:33">
      <c r="A45" t="s">
        <v>29</v>
      </c>
      <c r="B45" s="84">
        <v>5548791.4086736366</v>
      </c>
      <c r="C45" s="84">
        <v>6409809.9424900552</v>
      </c>
      <c r="D45" s="84">
        <v>0</v>
      </c>
      <c r="E45" s="84">
        <v>1421050</v>
      </c>
      <c r="F45" s="1"/>
      <c r="G45" s="76">
        <v>10.431294323714344</v>
      </c>
      <c r="H45" s="76">
        <v>12.040095915055742</v>
      </c>
      <c r="I45" s="76">
        <v>0</v>
      </c>
      <c r="J45" s="76">
        <v>4.100420703943306</v>
      </c>
      <c r="K45" s="1"/>
      <c r="L45" s="65">
        <f t="shared" si="7"/>
        <v>0.19825113731344346</v>
      </c>
      <c r="M45" s="65">
        <f t="shared" si="7"/>
        <v>0.35731496667814072</v>
      </c>
      <c r="N45" s="65">
        <f t="shared" si="7"/>
        <v>0</v>
      </c>
      <c r="O45" s="65">
        <f t="shared" si="7"/>
        <v>4.1358482596986185E-2</v>
      </c>
      <c r="S45" t="s">
        <v>29</v>
      </c>
      <c r="T45" s="84">
        <v>187075.28346813199</v>
      </c>
      <c r="U45" s="84">
        <v>228647.56868327246</v>
      </c>
      <c r="V45" s="84">
        <v>0</v>
      </c>
      <c r="W45" s="84">
        <v>0</v>
      </c>
      <c r="Y45" s="76">
        <v>3.7253377037284583</v>
      </c>
      <c r="Z45" s="76">
        <v>8.7103835688865701</v>
      </c>
      <c r="AA45" s="76">
        <v>0</v>
      </c>
      <c r="AB45" s="76">
        <v>0</v>
      </c>
      <c r="AC45" s="1"/>
      <c r="AD45" s="65">
        <f t="shared" si="8"/>
        <v>-4.6964580981710004E-2</v>
      </c>
      <c r="AE45" s="65">
        <f t="shared" si="6"/>
        <v>-0.1439151044069221</v>
      </c>
      <c r="AF45" s="65">
        <f t="shared" si="6"/>
        <v>0</v>
      </c>
      <c r="AG45" s="65">
        <f t="shared" si="6"/>
        <v>0</v>
      </c>
    </row>
    <row r="46" spans="1:33">
      <c r="A46" t="s">
        <v>30</v>
      </c>
      <c r="B46" s="84">
        <v>1301929.0020958497</v>
      </c>
      <c r="C46" s="84">
        <v>1176485.7193325334</v>
      </c>
      <c r="D46" s="84">
        <v>533445.53800012404</v>
      </c>
      <c r="E46" s="84">
        <v>2755294.4078444834</v>
      </c>
      <c r="F46" s="1"/>
      <c r="G46" s="76">
        <v>2.4475248048093095</v>
      </c>
      <c r="H46" s="76">
        <v>2.2098940577876625</v>
      </c>
      <c r="I46" s="76">
        <v>3.1633144839453498</v>
      </c>
      <c r="J46" s="76">
        <v>7.9503650366874714</v>
      </c>
      <c r="K46" s="1"/>
      <c r="L46" s="65">
        <f t="shared" si="7"/>
        <v>4.6516238646742737E-2</v>
      </c>
      <c r="M46" s="65">
        <f t="shared" si="7"/>
        <v>6.5583216877302106E-2</v>
      </c>
      <c r="N46" s="65">
        <f t="shared" si="7"/>
        <v>9.0586950954787998E-2</v>
      </c>
      <c r="O46" s="65">
        <f t="shared" si="7"/>
        <v>8.0190560371844355E-2</v>
      </c>
      <c r="S46" t="s">
        <v>30</v>
      </c>
      <c r="T46" s="84">
        <v>172476.09811049482</v>
      </c>
      <c r="U46" s="84">
        <v>78835.479870014635</v>
      </c>
      <c r="V46" s="84">
        <v>0</v>
      </c>
      <c r="W46" s="84">
        <v>0</v>
      </c>
      <c r="Y46" s="76">
        <v>3.4346157299419482</v>
      </c>
      <c r="Z46" s="76">
        <v>3.0032563760005577</v>
      </c>
      <c r="AA46" s="76">
        <v>0</v>
      </c>
      <c r="AB46" s="76">
        <v>0</v>
      </c>
      <c r="AC46" s="1"/>
      <c r="AD46" s="65">
        <f t="shared" si="8"/>
        <v>-4.3299507700596707E-2</v>
      </c>
      <c r="AE46" s="65">
        <f t="shared" si="6"/>
        <v>-4.9620542137402537E-2</v>
      </c>
      <c r="AF46" s="65">
        <f t="shared" si="6"/>
        <v>0</v>
      </c>
      <c r="AG46" s="65">
        <f t="shared" si="6"/>
        <v>0</v>
      </c>
    </row>
    <row r="47" spans="1:33">
      <c r="A47" t="s">
        <v>31</v>
      </c>
      <c r="B47" s="84">
        <v>3907427.0619148123</v>
      </c>
      <c r="C47" s="84">
        <v>3904856.9635353456</v>
      </c>
      <c r="D47" s="84">
        <v>1379456.7209707526</v>
      </c>
      <c r="E47" s="84">
        <v>5175018.6165271075</v>
      </c>
      <c r="F47" s="1"/>
      <c r="G47" s="76">
        <v>7.3456575908703705</v>
      </c>
      <c r="H47" s="76">
        <v>7.3348278337991957</v>
      </c>
      <c r="I47" s="76">
        <v>8.1801329556186602</v>
      </c>
      <c r="J47" s="76">
        <v>14.932446767179055</v>
      </c>
      <c r="K47" s="1"/>
      <c r="L47" s="65">
        <f t="shared" si="7"/>
        <v>0.1396073130056818</v>
      </c>
      <c r="M47" s="65">
        <f t="shared" si="7"/>
        <v>0.21767631931790349</v>
      </c>
      <c r="N47" s="65">
        <f t="shared" si="7"/>
        <v>0.23425217651141209</v>
      </c>
      <c r="O47" s="65">
        <f t="shared" si="7"/>
        <v>0.15061462819092636</v>
      </c>
      <c r="S47" t="s">
        <v>31</v>
      </c>
      <c r="T47" s="84">
        <v>757541.04217351391</v>
      </c>
      <c r="U47" s="84">
        <v>345215.85541335057</v>
      </c>
      <c r="V47" s="84">
        <v>0</v>
      </c>
      <c r="W47" s="84">
        <v>0</v>
      </c>
      <c r="Y47" s="76">
        <v>15.085350422636038</v>
      </c>
      <c r="Z47" s="76">
        <v>13.151080206222879</v>
      </c>
      <c r="AA47" s="76">
        <v>0</v>
      </c>
      <c r="AB47" s="76">
        <v>0</v>
      </c>
      <c r="AC47" s="1"/>
      <c r="AD47" s="65">
        <f t="shared" si="8"/>
        <v>-0.19017796986627353</v>
      </c>
      <c r="AE47" s="65">
        <f t="shared" si="6"/>
        <v>-0.2172853888665553</v>
      </c>
      <c r="AF47" s="65">
        <f t="shared" si="6"/>
        <v>0</v>
      </c>
      <c r="AG47" s="65">
        <f t="shared" si="6"/>
        <v>0</v>
      </c>
    </row>
    <row r="48" spans="1:33">
      <c r="A48" t="s">
        <v>32</v>
      </c>
      <c r="B48" s="84">
        <v>909229.91628414101</v>
      </c>
      <c r="C48" s="84">
        <v>821623.92140908353</v>
      </c>
      <c r="D48" s="84">
        <v>372543.08113361581</v>
      </c>
      <c r="E48" s="84">
        <v>1924218.6783993056</v>
      </c>
      <c r="F48" s="1"/>
      <c r="G48" s="76">
        <v>1.7092812048873101</v>
      </c>
      <c r="H48" s="76">
        <v>1.5433266990170098</v>
      </c>
      <c r="I48" s="76">
        <v>2.2091682102387749</v>
      </c>
      <c r="J48" s="76">
        <v>5.5523071727405355</v>
      </c>
      <c r="K48" s="1"/>
      <c r="L48" s="65">
        <f t="shared" si="7"/>
        <v>3.2485608433751818E-2</v>
      </c>
      <c r="M48" s="65">
        <f t="shared" si="7"/>
        <v>4.5801439782815444E-2</v>
      </c>
      <c r="N48" s="65">
        <f t="shared" si="7"/>
        <v>6.3263331334095091E-2</v>
      </c>
      <c r="O48" s="65">
        <f t="shared" si="7"/>
        <v>5.6002789995688709E-2</v>
      </c>
      <c r="S48" t="s">
        <v>32</v>
      </c>
      <c r="T48" s="84">
        <v>120452.36567706114</v>
      </c>
      <c r="U48" s="84">
        <v>55056.440594720225</v>
      </c>
      <c r="V48" s="84">
        <v>0</v>
      </c>
      <c r="W48" s="84">
        <v>0</v>
      </c>
      <c r="Y48" s="76">
        <v>2.3986372279718253</v>
      </c>
      <c r="Z48" s="76">
        <v>2.097388213132199</v>
      </c>
      <c r="AA48" s="76">
        <v>0</v>
      </c>
      <c r="AB48" s="76">
        <v>0</v>
      </c>
      <c r="AC48" s="1"/>
      <c r="AD48" s="65">
        <f t="shared" si="8"/>
        <v>-3.0239135696632769E-2</v>
      </c>
      <c r="AE48" s="65">
        <f t="shared" si="6"/>
        <v>-3.4653565056877569E-2</v>
      </c>
      <c r="AF48" s="65">
        <f t="shared" si="6"/>
        <v>0</v>
      </c>
      <c r="AG48" s="65">
        <f t="shared" si="6"/>
        <v>0</v>
      </c>
    </row>
    <row r="49" spans="1:33">
      <c r="A49" t="s">
        <v>97</v>
      </c>
      <c r="B49" s="84">
        <v>0</v>
      </c>
      <c r="C49" s="84">
        <v>0</v>
      </c>
      <c r="D49" s="84">
        <v>0</v>
      </c>
      <c r="E49" s="84">
        <v>0</v>
      </c>
      <c r="F49" s="1"/>
      <c r="G49" s="76">
        <v>0</v>
      </c>
      <c r="H49" s="76">
        <v>0</v>
      </c>
      <c r="I49" s="76">
        <v>0</v>
      </c>
      <c r="J49" s="76">
        <v>0</v>
      </c>
      <c r="K49" s="1"/>
      <c r="L49" s="65">
        <f t="shared" si="7"/>
        <v>0</v>
      </c>
      <c r="M49" s="65">
        <f t="shared" si="7"/>
        <v>0</v>
      </c>
      <c r="N49" s="65">
        <f t="shared" si="7"/>
        <v>0</v>
      </c>
      <c r="O49" s="65">
        <f t="shared" si="7"/>
        <v>0</v>
      </c>
      <c r="S49" t="s">
        <v>97</v>
      </c>
      <c r="T49" s="84">
        <v>370753.51571266039</v>
      </c>
      <c r="U49" s="84">
        <v>193804.48428733964</v>
      </c>
      <c r="V49" s="84">
        <v>0</v>
      </c>
      <c r="W49" s="84">
        <v>0</v>
      </c>
      <c r="Y49" s="76">
        <v>7.3830279728510346</v>
      </c>
      <c r="Z49" s="76">
        <v>7.3830279728510337</v>
      </c>
      <c r="AA49" s="76">
        <v>0</v>
      </c>
      <c r="AB49" s="76">
        <v>0</v>
      </c>
      <c r="AC49" s="1"/>
      <c r="AD49" s="65">
        <f t="shared" si="8"/>
        <v>-9.3076344400713343E-2</v>
      </c>
      <c r="AE49" s="65">
        <f t="shared" si="6"/>
        <v>-0.12198420806030059</v>
      </c>
      <c r="AF49" s="65">
        <f t="shared" si="6"/>
        <v>0</v>
      </c>
      <c r="AG49" s="65">
        <f t="shared" si="6"/>
        <v>0</v>
      </c>
    </row>
    <row r="50" spans="1:33">
      <c r="A50" t="s">
        <v>33</v>
      </c>
      <c r="B50" s="84">
        <v>6281441.8575905534</v>
      </c>
      <c r="C50" s="84">
        <v>5390038.0330157708</v>
      </c>
      <c r="D50" s="84">
        <v>2832876.2663048878</v>
      </c>
      <c r="E50" s="84">
        <v>15669132.696563397</v>
      </c>
      <c r="F50" s="1"/>
      <c r="G50" s="76">
        <v>11.808619926026115</v>
      </c>
      <c r="H50" s="76">
        <v>10.124570850863252</v>
      </c>
      <c r="I50" s="76">
        <v>16.798863025498193</v>
      </c>
      <c r="J50" s="76">
        <v>45.213072109935297</v>
      </c>
      <c r="K50" s="1"/>
      <c r="L50" s="65">
        <f t="shared" si="7"/>
        <v>0.22442778985870526</v>
      </c>
      <c r="M50" s="65">
        <f t="shared" si="7"/>
        <v>0.30046776385584378</v>
      </c>
      <c r="N50" s="65">
        <f t="shared" si="7"/>
        <v>0.48106433574983642</v>
      </c>
      <c r="O50" s="65">
        <f t="shared" si="7"/>
        <v>0.45603712180478129</v>
      </c>
      <c r="S50" t="s">
        <v>33</v>
      </c>
      <c r="T50" s="84">
        <v>139342.46736291196</v>
      </c>
      <c r="U50" s="84">
        <v>40119.085989675688</v>
      </c>
      <c r="V50" s="84">
        <v>0</v>
      </c>
      <c r="W50" s="84">
        <v>0</v>
      </c>
      <c r="Y50" s="76">
        <v>2.7748066862399581</v>
      </c>
      <c r="Z50" s="76">
        <v>1.5283461329400263</v>
      </c>
      <c r="AA50" s="76">
        <v>0</v>
      </c>
      <c r="AB50" s="76">
        <v>0</v>
      </c>
      <c r="AC50" s="1"/>
      <c r="AD50" s="65">
        <f t="shared" si="8"/>
        <v>-3.4981428178733988E-2</v>
      </c>
      <c r="AE50" s="65">
        <f t="shared" si="6"/>
        <v>-2.5251711540884018E-2</v>
      </c>
      <c r="AF50" s="65">
        <f t="shared" si="6"/>
        <v>0</v>
      </c>
      <c r="AG50" s="65">
        <f t="shared" si="6"/>
        <v>0</v>
      </c>
    </row>
    <row r="51" spans="1:33">
      <c r="A51" t="s">
        <v>34</v>
      </c>
      <c r="B51" s="84">
        <v>31298.247315127694</v>
      </c>
      <c r="C51" s="84">
        <v>28282.602927739881</v>
      </c>
      <c r="D51" s="84">
        <v>12823.979149863091</v>
      </c>
      <c r="E51" s="84">
        <v>66237.01113031675</v>
      </c>
      <c r="F51" s="1"/>
      <c r="G51" s="76">
        <v>5.8838259634369658E-2</v>
      </c>
      <c r="H51" s="76">
        <v>5.3125639454629246E-2</v>
      </c>
      <c r="I51" s="76">
        <v>7.604577430464074E-2</v>
      </c>
      <c r="J51" s="76">
        <v>0.19112600668947188</v>
      </c>
      <c r="K51" s="1"/>
      <c r="L51" s="65">
        <f t="shared" si="7"/>
        <v>1.1182458789930785E-3</v>
      </c>
      <c r="M51" s="65">
        <f t="shared" si="7"/>
        <v>1.5766141918976469E-3</v>
      </c>
      <c r="N51" s="65">
        <f t="shared" si="7"/>
        <v>2.1777015412838669E-3</v>
      </c>
      <c r="O51" s="65">
        <f t="shared" si="7"/>
        <v>1.9277733169906657E-3</v>
      </c>
      <c r="S51" t="s">
        <v>34</v>
      </c>
      <c r="T51" s="84">
        <v>4146.3087203069117</v>
      </c>
      <c r="U51" s="84">
        <v>1895.1973127616338</v>
      </c>
      <c r="V51" s="84">
        <v>0</v>
      </c>
      <c r="W51" s="84">
        <v>0</v>
      </c>
      <c r="Y51" s="76">
        <v>8.256783002383479E-2</v>
      </c>
      <c r="Z51" s="76">
        <v>7.2197992867109859E-2</v>
      </c>
      <c r="AA51" s="76">
        <v>0</v>
      </c>
      <c r="AB51" s="76">
        <v>0</v>
      </c>
      <c r="AC51" s="1"/>
      <c r="AD51" s="65">
        <f t="shared" si="8"/>
        <v>-1.0409159781024533E-3</v>
      </c>
      <c r="AE51" s="65">
        <f t="shared" si="6"/>
        <v>-1.1928730347254401E-3</v>
      </c>
      <c r="AF51" s="65">
        <f t="shared" si="6"/>
        <v>0</v>
      </c>
      <c r="AG51" s="65">
        <f t="shared" si="6"/>
        <v>0</v>
      </c>
    </row>
    <row r="52" spans="1:33">
      <c r="A52" t="s">
        <v>35</v>
      </c>
      <c r="B52" s="84">
        <v>0</v>
      </c>
      <c r="C52" s="84">
        <v>0</v>
      </c>
      <c r="D52" s="84">
        <v>0</v>
      </c>
      <c r="E52" s="84">
        <v>0</v>
      </c>
      <c r="F52" s="1"/>
      <c r="G52" s="76">
        <v>0</v>
      </c>
      <c r="H52" s="76">
        <v>0</v>
      </c>
      <c r="I52" s="76">
        <v>0</v>
      </c>
      <c r="J52" s="76">
        <v>0</v>
      </c>
      <c r="K52" s="1"/>
      <c r="L52" s="65">
        <f t="shared" si="7"/>
        <v>0</v>
      </c>
      <c r="M52" s="65">
        <f t="shared" si="7"/>
        <v>0</v>
      </c>
      <c r="N52" s="65">
        <f t="shared" si="7"/>
        <v>0</v>
      </c>
      <c r="O52" s="65">
        <f t="shared" si="7"/>
        <v>0</v>
      </c>
      <c r="S52" t="s">
        <v>35</v>
      </c>
      <c r="T52" s="84">
        <v>0</v>
      </c>
      <c r="U52" s="84">
        <v>0</v>
      </c>
      <c r="V52" s="84">
        <v>0</v>
      </c>
      <c r="W52" s="84">
        <v>0</v>
      </c>
      <c r="Y52" s="76">
        <v>0</v>
      </c>
      <c r="Z52" s="76">
        <v>0</v>
      </c>
      <c r="AA52" s="76">
        <v>0</v>
      </c>
      <c r="AB52" s="76">
        <v>0</v>
      </c>
      <c r="AC52" s="1"/>
      <c r="AD52" s="65">
        <f t="shared" si="8"/>
        <v>0</v>
      </c>
      <c r="AE52" s="65">
        <f t="shared" si="6"/>
        <v>0</v>
      </c>
      <c r="AF52" s="65">
        <f t="shared" si="6"/>
        <v>0</v>
      </c>
      <c r="AG52" s="65">
        <f t="shared" si="6"/>
        <v>0</v>
      </c>
    </row>
    <row r="53" spans="1:33">
      <c r="A53" t="s">
        <v>36</v>
      </c>
      <c r="B53" s="84">
        <v>1160204.7505764451</v>
      </c>
      <c r="C53" s="84">
        <v>958441.98785756563</v>
      </c>
      <c r="D53" s="84">
        <v>561225.45055366331</v>
      </c>
      <c r="E53" s="84">
        <v>3811709.3743539709</v>
      </c>
      <c r="F53" s="1"/>
      <c r="G53" s="76">
        <v>2.1810942848052401</v>
      </c>
      <c r="H53" s="76">
        <v>1.8003238109020865</v>
      </c>
      <c r="I53" s="76">
        <v>3.3280484511143196</v>
      </c>
      <c r="J53" s="76">
        <v>10.998636245041208</v>
      </c>
      <c r="K53" s="1"/>
      <c r="L53" s="65">
        <f t="shared" si="7"/>
        <v>4.1452614520469326E-2</v>
      </c>
      <c r="M53" s="65">
        <f t="shared" si="7"/>
        <v>5.3428365275557207E-2</v>
      </c>
      <c r="N53" s="65">
        <f t="shared" si="7"/>
        <v>9.5304391436997399E-2</v>
      </c>
      <c r="O53" s="65">
        <f t="shared" si="7"/>
        <v>0.1109366424995516</v>
      </c>
      <c r="S53" t="s">
        <v>36</v>
      </c>
      <c r="T53" s="84">
        <v>276369.1417782628</v>
      </c>
      <c r="U53" s="84">
        <v>126322.9754849592</v>
      </c>
      <c r="V53" s="84">
        <v>0</v>
      </c>
      <c r="W53" s="84">
        <v>0</v>
      </c>
      <c r="Y53" s="76">
        <v>5.5034976557393476</v>
      </c>
      <c r="Z53" s="76">
        <v>4.8123038279984458</v>
      </c>
      <c r="AA53" s="76">
        <v>0</v>
      </c>
      <c r="AB53" s="76">
        <v>0</v>
      </c>
      <c r="AC53" s="1"/>
      <c r="AD53" s="65">
        <f t="shared" si="8"/>
        <v>-6.9381484818661063E-2</v>
      </c>
      <c r="AE53" s="65">
        <f t="shared" si="6"/>
        <v>-7.9510070063740723E-2</v>
      </c>
      <c r="AF53" s="65">
        <f t="shared" si="6"/>
        <v>0</v>
      </c>
      <c r="AG53" s="65">
        <f t="shared" si="6"/>
        <v>0</v>
      </c>
    </row>
    <row r="54" spans="1:33">
      <c r="A54" t="s">
        <v>55</v>
      </c>
      <c r="B54" s="84">
        <v>6871403.1299572876</v>
      </c>
      <c r="C54" s="84">
        <v>-1950524.3662305474</v>
      </c>
      <c r="D54" s="84">
        <v>-667256.58566088974</v>
      </c>
      <c r="E54" s="84">
        <v>555901.99847191572</v>
      </c>
      <c r="F54" s="1"/>
      <c r="G54" s="76">
        <v>12.917701024665115</v>
      </c>
      <c r="H54" s="76">
        <v>-3.6638372533314061</v>
      </c>
      <c r="I54" s="76">
        <v>-3.9568095926758367</v>
      </c>
      <c r="J54" s="76">
        <v>1.6040477561645989</v>
      </c>
      <c r="K54" s="1"/>
      <c r="L54" s="65">
        <f t="shared" si="7"/>
        <v>0.24550634275488434</v>
      </c>
      <c r="M54" s="65">
        <f t="shared" si="7"/>
        <v>-0.10873201470523179</v>
      </c>
      <c r="N54" s="65">
        <f t="shared" si="7"/>
        <v>-0.11331004815623419</v>
      </c>
      <c r="O54" s="65">
        <f t="shared" si="7"/>
        <v>1.6179066978241841E-2</v>
      </c>
      <c r="S54" t="s">
        <v>55</v>
      </c>
      <c r="T54" s="84">
        <v>-6653935.7679808652</v>
      </c>
      <c r="U54" s="84">
        <v>-2951407.588009675</v>
      </c>
      <c r="V54" s="84">
        <v>0</v>
      </c>
      <c r="W54" s="84">
        <v>0</v>
      </c>
      <c r="Y54" s="76">
        <v>-132.50364952069748</v>
      </c>
      <c r="Z54" s="76">
        <v>-112.43457478132095</v>
      </c>
      <c r="AA54" s="76">
        <v>0</v>
      </c>
      <c r="AB54" s="76">
        <v>0</v>
      </c>
      <c r="AC54" s="1"/>
      <c r="AD54" s="65">
        <f t="shared" si="8"/>
        <v>1.6704467817934263</v>
      </c>
      <c r="AE54" s="65">
        <f t="shared" si="6"/>
        <v>1.8576717593011902</v>
      </c>
      <c r="AF54" s="65">
        <f t="shared" si="6"/>
        <v>0</v>
      </c>
      <c r="AG54" s="65">
        <f t="shared" si="6"/>
        <v>0</v>
      </c>
    </row>
    <row r="55" spans="1:33">
      <c r="B55" s="85"/>
      <c r="C55" s="85"/>
      <c r="D55" s="85"/>
      <c r="E55" s="85"/>
      <c r="G55" s="86"/>
      <c r="H55" s="86"/>
      <c r="I55" s="86"/>
      <c r="J55" s="86"/>
    </row>
    <row r="56" spans="1:33" s="3" customFormat="1">
      <c r="A56" s="3" t="s">
        <v>56</v>
      </c>
      <c r="B56" s="87">
        <f>SUM(B43:B54)-B42</f>
        <v>27988698.999999996</v>
      </c>
      <c r="C56" s="87">
        <f>SUM(C43:C54)-C42</f>
        <v>17938822.999999974</v>
      </c>
      <c r="D56" s="87">
        <f>SUM(D43:D54)-D42</f>
        <v>5888767.9999999898</v>
      </c>
      <c r="E56" s="87">
        <f>SUM(E43:E54)-E42</f>
        <v>34359335.999999978</v>
      </c>
      <c r="F56" s="11"/>
      <c r="G56" s="82">
        <f>SUM(G43:G54)-G42</f>
        <v>52.616567375459866</v>
      </c>
      <c r="H56" s="82">
        <f>SUM(H43:H54)-H42</f>
        <v>33.696030219470536</v>
      </c>
      <c r="I56" s="82">
        <f>SUM(I43:I54)-I42</f>
        <v>34.920200432887533</v>
      </c>
      <c r="J56" s="82">
        <f>SUM(J43:J54)-J42</f>
        <v>99.143402912032997</v>
      </c>
      <c r="K56" s="11"/>
      <c r="L56" s="71">
        <f>SUM(L43:L54)-L42</f>
        <v>1</v>
      </c>
      <c r="M56" s="71">
        <f>SUM(M43:M54)-M42</f>
        <v>0.99999999999999956</v>
      </c>
      <c r="N56" s="71">
        <f>SUM(N43:N54)-N42</f>
        <v>0.99999999999999989</v>
      </c>
      <c r="O56" s="71">
        <f>SUM(O43:O54)-O42</f>
        <v>0.99999999999999978</v>
      </c>
      <c r="S56" s="3" t="s">
        <v>56</v>
      </c>
      <c r="T56" s="87">
        <f>SUM(T43:T54)-T42</f>
        <v>-3983327.0000000009</v>
      </c>
      <c r="U56" s="87">
        <f>SUM(U43:U54)-U42</f>
        <v>-1588767.0000000005</v>
      </c>
      <c r="V56" s="87">
        <f>SUM(V43:V54)-V42</f>
        <v>0</v>
      </c>
      <c r="W56" s="87">
        <f>SUM(W43:W54)-W42</f>
        <v>0</v>
      </c>
      <c r="Y56" s="82">
        <f>SUM(Y43:Y54)-Y42</f>
        <v>-79.322281299161659</v>
      </c>
      <c r="Z56" s="82">
        <f>SUM(Z43:Z54)-Z42</f>
        <v>-60.524457142857145</v>
      </c>
      <c r="AA56" s="82">
        <f>SUM(AA43:AA54)-AA42</f>
        <v>0</v>
      </c>
      <c r="AB56" s="82">
        <f>SUM(AB43:AB54)-AB42</f>
        <v>0</v>
      </c>
      <c r="AC56" s="11"/>
      <c r="AD56" s="71">
        <f>SUM(AD43:AD54)-AD42</f>
        <v>0.99999999999999989</v>
      </c>
      <c r="AE56" s="71">
        <f>SUM(AE43:AE54)-AE42</f>
        <v>0.99999999999999989</v>
      </c>
      <c r="AF56" s="71">
        <f>SUM(AF43:AF54)-AF42</f>
        <v>0</v>
      </c>
      <c r="AG56" s="71">
        <f>SUM(AG43:AG54)-AG42</f>
        <v>0</v>
      </c>
    </row>
    <row r="57" spans="1:33">
      <c r="G57" s="86"/>
      <c r="H57" s="86"/>
      <c r="I57" s="86"/>
      <c r="J57" s="86"/>
    </row>
    <row r="58" spans="1:33">
      <c r="B58" s="116" t="s">
        <v>25</v>
      </c>
      <c r="C58" s="116"/>
      <c r="D58" s="116"/>
      <c r="E58" s="116"/>
      <c r="G58" s="116" t="s">
        <v>123</v>
      </c>
      <c r="H58" s="116"/>
      <c r="I58" s="116"/>
      <c r="J58" s="116"/>
      <c r="K58" s="58"/>
      <c r="L58" s="116" t="s">
        <v>132</v>
      </c>
      <c r="M58" s="116"/>
      <c r="N58" s="116"/>
      <c r="O58" s="116"/>
      <c r="T58" s="116" t="s">
        <v>25</v>
      </c>
      <c r="U58" s="116"/>
      <c r="V58" s="116"/>
      <c r="W58" s="116"/>
      <c r="Y58" s="116" t="s">
        <v>123</v>
      </c>
      <c r="Z58" s="116"/>
      <c r="AA58" s="116"/>
      <c r="AB58" s="116"/>
      <c r="AC58" s="58"/>
      <c r="AD58" s="116" t="s">
        <v>132</v>
      </c>
      <c r="AE58" s="116"/>
      <c r="AF58" s="116"/>
      <c r="AG58" s="116"/>
    </row>
    <row r="59" spans="1:33" s="3" customFormat="1">
      <c r="A59" s="60" t="s">
        <v>102</v>
      </c>
      <c r="B59" s="72" t="s">
        <v>20</v>
      </c>
      <c r="C59" s="72" t="s">
        <v>21</v>
      </c>
      <c r="D59" s="72" t="s">
        <v>22</v>
      </c>
      <c r="E59" s="72" t="s">
        <v>61</v>
      </c>
      <c r="F59" s="60"/>
      <c r="G59" s="88" t="s">
        <v>20</v>
      </c>
      <c r="H59" s="88" t="s">
        <v>21</v>
      </c>
      <c r="I59" s="88" t="s">
        <v>22</v>
      </c>
      <c r="J59" s="88" t="s">
        <v>61</v>
      </c>
      <c r="K59" s="60"/>
      <c r="L59" s="72" t="s">
        <v>20</v>
      </c>
      <c r="M59" s="72" t="s">
        <v>21</v>
      </c>
      <c r="N59" s="72" t="s">
        <v>22</v>
      </c>
      <c r="O59" s="72" t="s">
        <v>61</v>
      </c>
      <c r="S59" s="60" t="s">
        <v>103</v>
      </c>
      <c r="T59" s="89" t="s">
        <v>20</v>
      </c>
      <c r="U59" s="89" t="s">
        <v>21</v>
      </c>
      <c r="V59" s="89" t="s">
        <v>22</v>
      </c>
      <c r="W59" s="89" t="s">
        <v>61</v>
      </c>
      <c r="X59" s="60"/>
      <c r="Y59" s="88" t="s">
        <v>20</v>
      </c>
      <c r="Z59" s="88" t="s">
        <v>21</v>
      </c>
      <c r="AA59" s="88" t="s">
        <v>22</v>
      </c>
      <c r="AB59" s="88" t="s">
        <v>61</v>
      </c>
      <c r="AC59" s="60"/>
      <c r="AD59" s="72" t="s">
        <v>20</v>
      </c>
      <c r="AE59" s="72" t="s">
        <v>21</v>
      </c>
      <c r="AF59" s="72" t="s">
        <v>22</v>
      </c>
      <c r="AG59" s="72" t="s">
        <v>61</v>
      </c>
    </row>
    <row r="60" spans="1:33">
      <c r="A60" t="s">
        <v>96</v>
      </c>
      <c r="B60" s="84">
        <v>952719</v>
      </c>
      <c r="C60" s="84">
        <v>1479260</v>
      </c>
      <c r="D60" s="84">
        <v>490160</v>
      </c>
      <c r="E60" s="84">
        <v>309592</v>
      </c>
      <c r="F60" s="1"/>
      <c r="G60" s="76">
        <v>3.1013594015508117</v>
      </c>
      <c r="H60" s="76">
        <v>3.101343050145291</v>
      </c>
      <c r="I60" s="76">
        <v>3.1013559257689169</v>
      </c>
      <c r="J60" s="76">
        <v>3.1013473578762834</v>
      </c>
      <c r="K60" s="1"/>
      <c r="L60" s="65">
        <f>IF(B$74=0,0,B60/B$74)</f>
        <v>6.6542691729858966E-2</v>
      </c>
      <c r="M60" s="65">
        <f>IF(C$74=0,0,C60/C$74)</f>
        <v>7.1101526188688841E-2</v>
      </c>
      <c r="N60" s="65">
        <f>IF(D$74=0,0,D60/D$74)</f>
        <v>0.10226311597066298</v>
      </c>
      <c r="O60" s="65">
        <f>IF(E$74=0,0,E60/E$74)</f>
        <v>4.5310140264558929E-2</v>
      </c>
      <c r="S60" t="s">
        <v>96</v>
      </c>
      <c r="T60" s="84">
        <v>6295906.1883652182</v>
      </c>
      <c r="U60" s="84">
        <v>7323060.0502552884</v>
      </c>
      <c r="V60" s="84">
        <v>0</v>
      </c>
      <c r="W60" s="84">
        <v>0</v>
      </c>
      <c r="Y60" s="76">
        <v>3.4312228428046079</v>
      </c>
      <c r="Z60" s="76">
        <v>3.8712573264148307</v>
      </c>
      <c r="AA60" s="76">
        <v>0</v>
      </c>
      <c r="AB60" s="76">
        <v>0</v>
      </c>
      <c r="AC60" s="1"/>
      <c r="AD60" s="65">
        <f>IF(T$74=0,0,T60/T$74)</f>
        <v>6.417495569561725E-2</v>
      </c>
      <c r="AE60" s="65">
        <f t="shared" ref="AE60:AG72" si="9">IF(U$74=0,0,U60/U$74)</f>
        <v>6.1368365632874476E-2</v>
      </c>
      <c r="AF60" s="65">
        <f t="shared" si="9"/>
        <v>0</v>
      </c>
      <c r="AG60" s="65">
        <f t="shared" si="9"/>
        <v>0</v>
      </c>
    </row>
    <row r="61" spans="1:33">
      <c r="A61" t="s">
        <v>27</v>
      </c>
      <c r="B61" s="84">
        <v>937636</v>
      </c>
      <c r="C61" s="84">
        <v>1099527</v>
      </c>
      <c r="D61" s="84">
        <v>192935</v>
      </c>
      <c r="E61" s="84">
        <v>752832</v>
      </c>
      <c r="F61" s="1"/>
      <c r="G61" s="76">
        <v>3.0522601352891008</v>
      </c>
      <c r="H61" s="76">
        <v>2.3052137013757563</v>
      </c>
      <c r="I61" s="76">
        <v>1.2207444620903909</v>
      </c>
      <c r="J61" s="76">
        <v>7.5415176558978212</v>
      </c>
      <c r="K61" s="1"/>
      <c r="L61" s="65">
        <f t="shared" ref="L61:O72" si="10">IF(B$74=0,0,B61/B$74)</f>
        <v>6.5489219069650162E-2</v>
      </c>
      <c r="M61" s="65">
        <f t="shared" si="10"/>
        <v>5.2849429975575943E-2</v>
      </c>
      <c r="N61" s="65">
        <f t="shared" si="10"/>
        <v>4.0252436510118866E-2</v>
      </c>
      <c r="O61" s="65">
        <f t="shared" si="10"/>
        <v>0.11018024857117893</v>
      </c>
      <c r="S61" t="s">
        <v>27</v>
      </c>
      <c r="T61" s="84">
        <v>5111352.4400000004</v>
      </c>
      <c r="U61" s="84">
        <v>4972650.6400000006</v>
      </c>
      <c r="V61" s="84">
        <v>0</v>
      </c>
      <c r="W61" s="84">
        <v>0</v>
      </c>
      <c r="Y61" s="76">
        <v>2.7856497103091362</v>
      </c>
      <c r="Z61" s="76">
        <v>2.6287385450472049</v>
      </c>
      <c r="AA61" s="76">
        <v>0</v>
      </c>
      <c r="AB61" s="76">
        <v>0</v>
      </c>
      <c r="AC61" s="1"/>
      <c r="AD61" s="65">
        <f t="shared" ref="AD61:AD72" si="11">IF(T$74=0,0,T61/T$74)</f>
        <v>5.2100651847047035E-2</v>
      </c>
      <c r="AE61" s="65">
        <f t="shared" si="9"/>
        <v>4.167157452565598E-2</v>
      </c>
      <c r="AF61" s="65">
        <f t="shared" si="9"/>
        <v>0</v>
      </c>
      <c r="AG61" s="65">
        <f t="shared" si="9"/>
        <v>0</v>
      </c>
    </row>
    <row r="62" spans="1:33">
      <c r="A62" t="s">
        <v>28</v>
      </c>
      <c r="B62" s="84">
        <v>709832</v>
      </c>
      <c r="C62" s="84">
        <v>1216353</v>
      </c>
      <c r="D62" s="84">
        <v>472932</v>
      </c>
      <c r="E62" s="84">
        <v>1240684</v>
      </c>
      <c r="F62" s="1"/>
      <c r="G62" s="76">
        <v>2.3106961724512849</v>
      </c>
      <c r="H62" s="76">
        <v>2.55014529093829</v>
      </c>
      <c r="I62" s="76">
        <v>2.9923503767866522</v>
      </c>
      <c r="J62" s="76">
        <v>12.428590032556976</v>
      </c>
      <c r="K62" s="1"/>
      <c r="L62" s="65">
        <f t="shared" si="10"/>
        <v>4.9578240757231933E-2</v>
      </c>
      <c r="M62" s="65">
        <f t="shared" si="10"/>
        <v>5.8464742292896603E-2</v>
      </c>
      <c r="N62" s="65">
        <f t="shared" si="10"/>
        <v>9.8668801946787968E-2</v>
      </c>
      <c r="O62" s="65">
        <f t="shared" si="10"/>
        <v>0.18157951776529765</v>
      </c>
      <c r="S62" t="s">
        <v>28</v>
      </c>
      <c r="T62" s="84">
        <v>19357146.420000002</v>
      </c>
      <c r="U62" s="84">
        <v>14243660.34</v>
      </c>
      <c r="V62" s="84">
        <v>0</v>
      </c>
      <c r="W62" s="84">
        <v>0</v>
      </c>
      <c r="Y62" s="76">
        <v>10.549503277313535</v>
      </c>
      <c r="Z62" s="76">
        <v>7.5297586074372145</v>
      </c>
      <c r="AA62" s="76">
        <v>0</v>
      </c>
      <c r="AB62" s="76">
        <v>0</v>
      </c>
      <c r="AC62" s="1"/>
      <c r="AD62" s="65">
        <f t="shared" si="11"/>
        <v>0.19730980366142253</v>
      </c>
      <c r="AE62" s="65">
        <f t="shared" si="9"/>
        <v>0.11936405678731542</v>
      </c>
      <c r="AF62" s="65">
        <f t="shared" si="9"/>
        <v>0</v>
      </c>
      <c r="AG62" s="65">
        <f t="shared" si="9"/>
        <v>0</v>
      </c>
    </row>
    <row r="63" spans="1:33">
      <c r="A63" t="s">
        <v>29</v>
      </c>
      <c r="B63" s="84">
        <v>3818460</v>
      </c>
      <c r="C63" s="84">
        <v>5783366</v>
      </c>
      <c r="D63" s="84">
        <v>0</v>
      </c>
      <c r="E63" s="84">
        <v>355767</v>
      </c>
      <c r="F63" s="1"/>
      <c r="G63" s="76">
        <v>12.430125588390398</v>
      </c>
      <c r="H63" s="76">
        <v>12.125117930956405</v>
      </c>
      <c r="I63" s="76">
        <v>0</v>
      </c>
      <c r="J63" s="76">
        <v>3.563906836964688</v>
      </c>
      <c r="K63" s="1"/>
      <c r="L63" s="65">
        <f t="shared" si="10"/>
        <v>0.26670047166352012</v>
      </c>
      <c r="M63" s="65">
        <f t="shared" si="10"/>
        <v>0.27798098313195285</v>
      </c>
      <c r="N63" s="65">
        <f t="shared" si="10"/>
        <v>0</v>
      </c>
      <c r="O63" s="65">
        <f t="shared" si="10"/>
        <v>5.2068053023015246E-2</v>
      </c>
      <c r="S63" t="s">
        <v>29</v>
      </c>
      <c r="T63" s="84">
        <v>15886014.810000001</v>
      </c>
      <c r="U63" s="84">
        <v>21094046.900000002</v>
      </c>
      <c r="V63" s="84">
        <v>0</v>
      </c>
      <c r="W63" s="84">
        <v>0</v>
      </c>
      <c r="Y63" s="76">
        <v>8.6577619275737412</v>
      </c>
      <c r="Z63" s="76">
        <v>11.151142151635955</v>
      </c>
      <c r="AA63" s="76">
        <v>0</v>
      </c>
      <c r="AB63" s="76">
        <v>0</v>
      </c>
      <c r="AC63" s="1"/>
      <c r="AD63" s="65">
        <f t="shared" si="11"/>
        <v>0.16192812696219458</v>
      </c>
      <c r="AE63" s="65">
        <f t="shared" si="9"/>
        <v>0.17677134612477674</v>
      </c>
      <c r="AF63" s="65">
        <f t="shared" si="9"/>
        <v>0</v>
      </c>
      <c r="AG63" s="65">
        <f t="shared" si="9"/>
        <v>0</v>
      </c>
    </row>
    <row r="64" spans="1:33">
      <c r="A64" t="s">
        <v>30</v>
      </c>
      <c r="B64" s="84">
        <v>1102834</v>
      </c>
      <c r="C64" s="84">
        <v>1056023</v>
      </c>
      <c r="D64" s="84">
        <v>1202549</v>
      </c>
      <c r="E64" s="84">
        <v>1452450</v>
      </c>
      <c r="F64" s="1"/>
      <c r="G64" s="76">
        <v>3.5900245447502228</v>
      </c>
      <c r="H64" s="76">
        <v>2.2140053755550615</v>
      </c>
      <c r="I64" s="76">
        <v>7.608806241181421</v>
      </c>
      <c r="J64" s="76">
        <v>14.549962434259955</v>
      </c>
      <c r="K64" s="1"/>
      <c r="L64" s="65">
        <f t="shared" si="10"/>
        <v>7.7027479132049728E-2</v>
      </c>
      <c r="M64" s="65">
        <f t="shared" si="10"/>
        <v>5.0758383915172282E-2</v>
      </c>
      <c r="N64" s="65">
        <f t="shared" si="10"/>
        <v>0.25089033753754858</v>
      </c>
      <c r="O64" s="65">
        <f t="shared" si="10"/>
        <v>0.21257239601559025</v>
      </c>
      <c r="S64" t="s">
        <v>30</v>
      </c>
      <c r="T64" s="84">
        <v>14228477.109999999</v>
      </c>
      <c r="U64" s="84">
        <v>13035429.189999999</v>
      </c>
      <c r="V64" s="84">
        <v>0</v>
      </c>
      <c r="W64" s="84">
        <v>0</v>
      </c>
      <c r="Y64" s="76">
        <v>7.7544159994593667</v>
      </c>
      <c r="Z64" s="76">
        <v>6.891040140110559</v>
      </c>
      <c r="AA64" s="76">
        <v>0</v>
      </c>
      <c r="AB64" s="76">
        <v>0</v>
      </c>
      <c r="AC64" s="1"/>
      <c r="AD64" s="65">
        <f t="shared" si="11"/>
        <v>0.14503263880230258</v>
      </c>
      <c r="AE64" s="65">
        <f t="shared" si="9"/>
        <v>0.10923889456368412</v>
      </c>
      <c r="AF64" s="65">
        <f t="shared" si="9"/>
        <v>0</v>
      </c>
      <c r="AG64" s="65">
        <f t="shared" si="9"/>
        <v>0</v>
      </c>
    </row>
    <row r="65" spans="1:33">
      <c r="A65" t="s">
        <v>31</v>
      </c>
      <c r="B65" s="84">
        <v>3296288</v>
      </c>
      <c r="C65" s="84">
        <v>2472902</v>
      </c>
      <c r="D65" s="84">
        <v>1833872</v>
      </c>
      <c r="E65" s="84">
        <v>2816371</v>
      </c>
      <c r="F65" s="1"/>
      <c r="G65" s="76">
        <v>10.730313743106962</v>
      </c>
      <c r="H65" s="76">
        <v>5.1845635191855317</v>
      </c>
      <c r="I65" s="76">
        <v>11.603333185697926</v>
      </c>
      <c r="J65" s="76">
        <v>28.213082895066368</v>
      </c>
      <c r="K65" s="1"/>
      <c r="L65" s="65">
        <f t="shared" si="10"/>
        <v>0.2302293501408425</v>
      </c>
      <c r="M65" s="65">
        <f t="shared" si="10"/>
        <v>0.11886152962634088</v>
      </c>
      <c r="N65" s="65">
        <f t="shared" si="10"/>
        <v>0.38260458832085781</v>
      </c>
      <c r="O65" s="65">
        <f t="shared" si="10"/>
        <v>0.41218818653917444</v>
      </c>
      <c r="S65" t="s">
        <v>31</v>
      </c>
      <c r="T65" s="84">
        <v>9990819.3200000003</v>
      </c>
      <c r="U65" s="84">
        <v>10118707.370000001</v>
      </c>
      <c r="V65" s="84">
        <v>0</v>
      </c>
      <c r="W65" s="84">
        <v>0</v>
      </c>
      <c r="Y65" s="76">
        <v>5.4449234857514384</v>
      </c>
      <c r="Z65" s="76">
        <v>5.3491463638338832</v>
      </c>
      <c r="AA65" s="76">
        <v>0</v>
      </c>
      <c r="AB65" s="76">
        <v>0</v>
      </c>
      <c r="AC65" s="1"/>
      <c r="AD65" s="65">
        <f t="shared" si="11"/>
        <v>0.10183766530841516</v>
      </c>
      <c r="AE65" s="65">
        <f t="shared" si="9"/>
        <v>8.4796318663613063E-2</v>
      </c>
      <c r="AF65" s="65">
        <f t="shared" si="9"/>
        <v>0</v>
      </c>
      <c r="AG65" s="65">
        <f t="shared" si="9"/>
        <v>0</v>
      </c>
    </row>
    <row r="66" spans="1:33">
      <c r="A66" t="s">
        <v>32</v>
      </c>
      <c r="B66" s="84">
        <v>104360</v>
      </c>
      <c r="C66" s="84">
        <v>162038</v>
      </c>
      <c r="D66" s="84">
        <v>117830</v>
      </c>
      <c r="E66" s="84">
        <v>117830</v>
      </c>
      <c r="F66" s="1"/>
      <c r="G66" s="76">
        <v>0.33972017682637029</v>
      </c>
      <c r="H66" s="76">
        <v>0.33972082335724796</v>
      </c>
      <c r="I66" s="76">
        <v>0.74553771979221373</v>
      </c>
      <c r="J66" s="76">
        <v>1.1803656398697722</v>
      </c>
      <c r="K66" s="1"/>
      <c r="L66" s="65">
        <f t="shared" si="10"/>
        <v>7.2890278339448264E-3</v>
      </c>
      <c r="M66" s="65">
        <f t="shared" si="10"/>
        <v>7.788454430298096E-3</v>
      </c>
      <c r="N66" s="65">
        <f t="shared" si="10"/>
        <v>2.4583121745599845E-2</v>
      </c>
      <c r="O66" s="65">
        <f t="shared" si="10"/>
        <v>1.7244934712049985E-2</v>
      </c>
      <c r="S66" t="s">
        <v>32</v>
      </c>
      <c r="T66" s="84">
        <v>584172.46000000008</v>
      </c>
      <c r="U66" s="84">
        <v>608178.30000000005</v>
      </c>
      <c r="V66" s="84">
        <v>0</v>
      </c>
      <c r="W66" s="84">
        <v>0</v>
      </c>
      <c r="Y66" s="76">
        <v>0.31836971977020934</v>
      </c>
      <c r="Z66" s="76">
        <v>0.32150694975653521</v>
      </c>
      <c r="AA66" s="76">
        <v>0</v>
      </c>
      <c r="AB66" s="76">
        <v>0</v>
      </c>
      <c r="AC66" s="1"/>
      <c r="AD66" s="65">
        <f t="shared" si="11"/>
        <v>5.954542621422719E-3</v>
      </c>
      <c r="AE66" s="65">
        <f t="shared" si="9"/>
        <v>5.0966273700130205E-3</v>
      </c>
      <c r="AF66" s="65">
        <f t="shared" si="9"/>
        <v>0</v>
      </c>
      <c r="AG66" s="65">
        <f t="shared" si="9"/>
        <v>0</v>
      </c>
    </row>
    <row r="67" spans="1:33">
      <c r="A67" t="s">
        <v>97</v>
      </c>
      <c r="B67" s="84">
        <v>1187490</v>
      </c>
      <c r="C67" s="84">
        <v>1844772</v>
      </c>
      <c r="D67" s="84">
        <v>483037</v>
      </c>
      <c r="E67" s="84">
        <v>103350</v>
      </c>
      <c r="F67" s="1"/>
      <c r="G67" s="76">
        <v>3.8656028438055432</v>
      </c>
      <c r="H67" s="76">
        <v>3.8676573565854744</v>
      </c>
      <c r="I67" s="76">
        <v>3.0562870538510696</v>
      </c>
      <c r="J67" s="76">
        <v>1.0353117956423741</v>
      </c>
      <c r="K67" s="1"/>
      <c r="L67" s="65">
        <f t="shared" si="10"/>
        <v>8.294028039987679E-2</v>
      </c>
      <c r="M67" s="65">
        <f t="shared" si="10"/>
        <v>8.8670081439476411E-2</v>
      </c>
      <c r="N67" s="65">
        <f t="shared" si="10"/>
        <v>0.10077702943757373</v>
      </c>
      <c r="O67" s="65">
        <f t="shared" si="10"/>
        <v>1.512572352109281E-2</v>
      </c>
      <c r="S67" t="s">
        <v>97</v>
      </c>
      <c r="T67" s="84">
        <v>8024303.4100000011</v>
      </c>
      <c r="U67" s="84">
        <v>8658568.3599999994</v>
      </c>
      <c r="V67" s="84">
        <v>0</v>
      </c>
      <c r="W67" s="84">
        <v>0</v>
      </c>
      <c r="Y67" s="76">
        <v>4.3731866921505258</v>
      </c>
      <c r="Z67" s="76">
        <v>4.5772595021592268</v>
      </c>
      <c r="AA67" s="76">
        <v>0</v>
      </c>
      <c r="AB67" s="76">
        <v>0</v>
      </c>
      <c r="AC67" s="1"/>
      <c r="AD67" s="65">
        <f t="shared" si="11"/>
        <v>8.1792723782412924E-2</v>
      </c>
      <c r="AE67" s="65">
        <f t="shared" si="9"/>
        <v>7.2560129963046602E-2</v>
      </c>
      <c r="AF67" s="65">
        <f t="shared" si="9"/>
        <v>0</v>
      </c>
      <c r="AG67" s="65">
        <f t="shared" si="9"/>
        <v>0</v>
      </c>
    </row>
    <row r="68" spans="1:33">
      <c r="A68" t="s">
        <v>33</v>
      </c>
      <c r="B68" s="84">
        <v>4519359</v>
      </c>
      <c r="C68" s="84">
        <v>4034074</v>
      </c>
      <c r="D68" s="84">
        <v>1674355</v>
      </c>
      <c r="E68" s="84">
        <v>2652179</v>
      </c>
      <c r="F68" s="1"/>
      <c r="G68" s="76">
        <v>14.711742416844078</v>
      </c>
      <c r="H68" s="76">
        <v>8.457639200459564</v>
      </c>
      <c r="I68" s="76">
        <v>10.59403215499187</v>
      </c>
      <c r="J68" s="76">
        <v>26.568284497871275</v>
      </c>
      <c r="K68" s="1"/>
      <c r="L68" s="65">
        <f t="shared" si="10"/>
        <v>0.31565478672469394</v>
      </c>
      <c r="M68" s="65">
        <f t="shared" si="10"/>
        <v>0.19390020561504315</v>
      </c>
      <c r="N68" s="65">
        <f t="shared" si="10"/>
        <v>0.3493242197263331</v>
      </c>
      <c r="O68" s="65">
        <f t="shared" si="10"/>
        <v>0.38815797080259706</v>
      </c>
      <c r="S68" t="s">
        <v>33</v>
      </c>
      <c r="T68" s="84">
        <v>18811890.079999998</v>
      </c>
      <c r="U68" s="84">
        <v>18969893.66</v>
      </c>
      <c r="V68" s="84">
        <v>0</v>
      </c>
      <c r="W68" s="84">
        <v>0</v>
      </c>
      <c r="Y68" s="76">
        <v>10.252342558424578</v>
      </c>
      <c r="Z68" s="76">
        <v>10.028231273349338</v>
      </c>
      <c r="AA68" s="76">
        <v>0</v>
      </c>
      <c r="AB68" s="76">
        <v>0</v>
      </c>
      <c r="AC68" s="1"/>
      <c r="AD68" s="65">
        <f t="shared" si="11"/>
        <v>0.19175193789669445</v>
      </c>
      <c r="AE68" s="65">
        <f t="shared" si="9"/>
        <v>0.15897061640277604</v>
      </c>
      <c r="AF68" s="65">
        <f t="shared" si="9"/>
        <v>0</v>
      </c>
      <c r="AG68" s="65">
        <f t="shared" si="9"/>
        <v>0</v>
      </c>
    </row>
    <row r="69" spans="1:33">
      <c r="A69" t="s">
        <v>34</v>
      </c>
      <c r="B69" s="84">
        <v>17488</v>
      </c>
      <c r="C69" s="84">
        <v>27152</v>
      </c>
      <c r="D69" s="84">
        <v>8997</v>
      </c>
      <c r="E69" s="84">
        <v>5683</v>
      </c>
      <c r="F69" s="1"/>
      <c r="G69" s="76">
        <v>5.6928195212146072E-2</v>
      </c>
      <c r="H69" s="76">
        <v>5.6925534725163214E-2</v>
      </c>
      <c r="I69" s="76">
        <v>5.6926104260125156E-2</v>
      </c>
      <c r="J69" s="76">
        <v>5.6929626846982218E-2</v>
      </c>
      <c r="K69" s="1"/>
      <c r="L69" s="65">
        <f t="shared" si="10"/>
        <v>1.2214499689538821E-3</v>
      </c>
      <c r="M69" s="65">
        <f t="shared" si="10"/>
        <v>1.305077294779335E-3</v>
      </c>
      <c r="N69" s="65">
        <f t="shared" si="10"/>
        <v>1.8770631107965865E-3</v>
      </c>
      <c r="O69" s="65">
        <f t="shared" si="10"/>
        <v>8.3173185070508412E-4</v>
      </c>
      <c r="S69" t="s">
        <v>34</v>
      </c>
      <c r="T69" s="84">
        <v>0</v>
      </c>
      <c r="U69" s="84">
        <v>0</v>
      </c>
      <c r="V69" s="84">
        <v>0</v>
      </c>
      <c r="W69" s="84">
        <v>0</v>
      </c>
      <c r="Y69" s="76">
        <v>0</v>
      </c>
      <c r="Z69" s="76">
        <v>0</v>
      </c>
      <c r="AA69" s="76">
        <v>0</v>
      </c>
      <c r="AB69" s="76">
        <v>0</v>
      </c>
      <c r="AC69" s="1"/>
      <c r="AD69" s="65">
        <f t="shared" si="11"/>
        <v>0</v>
      </c>
      <c r="AE69" s="65">
        <f t="shared" si="9"/>
        <v>0</v>
      </c>
      <c r="AF69" s="65">
        <f t="shared" si="9"/>
        <v>0</v>
      </c>
      <c r="AG69" s="65">
        <f t="shared" si="9"/>
        <v>0</v>
      </c>
    </row>
    <row r="70" spans="1:33">
      <c r="A70" t="s">
        <v>35</v>
      </c>
      <c r="B70" s="84">
        <v>67418</v>
      </c>
      <c r="C70" s="84">
        <v>104577</v>
      </c>
      <c r="D70" s="84">
        <v>34685</v>
      </c>
      <c r="E70" s="84">
        <v>21908</v>
      </c>
      <c r="F70" s="1"/>
      <c r="G70" s="76">
        <v>0.21946392182138974</v>
      </c>
      <c r="H70" s="76">
        <v>0.21925094449592641</v>
      </c>
      <c r="I70" s="76">
        <v>0.21946003404050693</v>
      </c>
      <c r="J70" s="76">
        <v>0.21946406210869021</v>
      </c>
      <c r="K70" s="1"/>
      <c r="L70" s="65">
        <f t="shared" si="10"/>
        <v>4.7088125575785005E-3</v>
      </c>
      <c r="M70" s="65">
        <f t="shared" si="10"/>
        <v>5.026556727170688E-3</v>
      </c>
      <c r="N70" s="65">
        <f t="shared" si="10"/>
        <v>7.2364048013759709E-3</v>
      </c>
      <c r="O70" s="65">
        <f t="shared" si="10"/>
        <v>3.2063314068708397E-3</v>
      </c>
      <c r="S70" t="s">
        <v>35</v>
      </c>
      <c r="T70" s="84">
        <v>0</v>
      </c>
      <c r="U70" s="84">
        <v>0</v>
      </c>
      <c r="V70" s="84">
        <v>0</v>
      </c>
      <c r="W70" s="84">
        <v>0</v>
      </c>
      <c r="Y70" s="76">
        <v>0</v>
      </c>
      <c r="Z70" s="76">
        <v>0</v>
      </c>
      <c r="AA70" s="76">
        <v>0</v>
      </c>
      <c r="AB70" s="76">
        <v>0</v>
      </c>
      <c r="AC70" s="1"/>
      <c r="AD70" s="65">
        <f t="shared" si="11"/>
        <v>0</v>
      </c>
      <c r="AE70" s="65">
        <f t="shared" si="9"/>
        <v>0</v>
      </c>
      <c r="AF70" s="65">
        <f t="shared" si="9"/>
        <v>0</v>
      </c>
      <c r="AG70" s="65">
        <f t="shared" si="9"/>
        <v>0</v>
      </c>
    </row>
    <row r="71" spans="1:33">
      <c r="A71" t="s">
        <v>36</v>
      </c>
      <c r="B71" s="84">
        <v>385179</v>
      </c>
      <c r="C71" s="84">
        <v>358320</v>
      </c>
      <c r="D71" s="84">
        <v>111866</v>
      </c>
      <c r="E71" s="84">
        <v>190614</v>
      </c>
      <c r="F71" s="1"/>
      <c r="G71" s="76">
        <v>1.2538623801246118</v>
      </c>
      <c r="H71" s="76">
        <v>0.75123591642311738</v>
      </c>
      <c r="I71" s="76">
        <v>0.70780210949907307</v>
      </c>
      <c r="J71" s="76">
        <v>1.9094815927873778</v>
      </c>
      <c r="K71" s="1"/>
      <c r="L71" s="65">
        <f t="shared" si="10"/>
        <v>2.6902840667411214E-2</v>
      </c>
      <c r="M71" s="65">
        <f t="shared" si="10"/>
        <v>1.7222867422853984E-2</v>
      </c>
      <c r="N71" s="65">
        <f t="shared" si="10"/>
        <v>2.3338839830206841E-2</v>
      </c>
      <c r="O71" s="65">
        <f t="shared" si="10"/>
        <v>2.7897190742618143E-2</v>
      </c>
      <c r="S71" t="s">
        <v>36</v>
      </c>
      <c r="T71" s="84">
        <v>5310009.3600000003</v>
      </c>
      <c r="U71" s="84">
        <v>5527910.1500000004</v>
      </c>
      <c r="V71" s="84">
        <v>0</v>
      </c>
      <c r="W71" s="84">
        <v>0</v>
      </c>
      <c r="Y71" s="76">
        <v>2.893916279313113</v>
      </c>
      <c r="Z71" s="76">
        <v>2.9222705427909723</v>
      </c>
      <c r="AA71" s="76">
        <v>0</v>
      </c>
      <c r="AB71" s="76">
        <v>0</v>
      </c>
      <c r="AC71" s="1"/>
      <c r="AD71" s="65">
        <f t="shared" si="11"/>
        <v>5.412558656783234E-2</v>
      </c>
      <c r="AE71" s="65">
        <f t="shared" si="9"/>
        <v>4.6324734324560378E-2</v>
      </c>
      <c r="AF71" s="65">
        <f t="shared" si="9"/>
        <v>0</v>
      </c>
      <c r="AG71" s="65">
        <f t="shared" si="9"/>
        <v>0</v>
      </c>
    </row>
    <row r="72" spans="1:33">
      <c r="A72" t="s">
        <v>55</v>
      </c>
      <c r="B72" s="84">
        <v>-876215</v>
      </c>
      <c r="C72" s="84">
        <v>4125054</v>
      </c>
      <c r="D72" s="84">
        <v>-849772</v>
      </c>
      <c r="E72" s="84">
        <v>-2567345</v>
      </c>
      <c r="F72" s="1"/>
      <c r="G72" s="76">
        <v>-2.8523180791291498</v>
      </c>
      <c r="H72" s="76">
        <v>8.6483833500358518</v>
      </c>
      <c r="I72" s="76">
        <v>-5.3767043980588056</v>
      </c>
      <c r="J72" s="76">
        <v>-25.718457300275482</v>
      </c>
      <c r="K72" s="1"/>
      <c r="L72" s="65">
        <f t="shared" si="10"/>
        <v>-6.1199267185894655E-2</v>
      </c>
      <c r="M72" s="65">
        <f t="shared" si="10"/>
        <v>0.1982732143171286</v>
      </c>
      <c r="N72" s="65">
        <f t="shared" si="10"/>
        <v>-0.17728972699653628</v>
      </c>
      <c r="O72" s="65">
        <f t="shared" si="10"/>
        <v>-0.37574214468563155</v>
      </c>
      <c r="S72" t="s">
        <v>55</v>
      </c>
      <c r="T72" s="84">
        <v>7097066.0820190758</v>
      </c>
      <c r="U72" s="84">
        <v>29423574.836601373</v>
      </c>
      <c r="V72" s="84">
        <v>0</v>
      </c>
      <c r="W72" s="84">
        <v>0</v>
      </c>
      <c r="Y72" s="76">
        <v>3.8678491275043507</v>
      </c>
      <c r="Z72" s="76">
        <v>15.554457955255637</v>
      </c>
      <c r="AA72" s="76">
        <v>0</v>
      </c>
      <c r="AB72" s="76">
        <v>0</v>
      </c>
      <c r="AC72" s="1"/>
      <c r="AD72" s="65">
        <f t="shared" si="11"/>
        <v>7.2341278245873025E-2</v>
      </c>
      <c r="AE72" s="65">
        <f t="shared" si="9"/>
        <v>0.24657406690743311</v>
      </c>
      <c r="AF72" s="65">
        <f t="shared" si="9"/>
        <v>0</v>
      </c>
      <c r="AG72" s="65">
        <f t="shared" si="9"/>
        <v>0</v>
      </c>
    </row>
    <row r="73" spans="1:33">
      <c r="B73" s="85"/>
      <c r="C73" s="85"/>
      <c r="D73" s="85"/>
      <c r="E73" s="85"/>
      <c r="G73" s="86"/>
      <c r="H73" s="86"/>
      <c r="I73" s="86"/>
      <c r="J73" s="86"/>
    </row>
    <row r="74" spans="1:33" s="3" customFormat="1">
      <c r="A74" s="3" t="s">
        <v>56</v>
      </c>
      <c r="B74" s="87">
        <f>SUM(B61:B72)-B60</f>
        <v>14317410</v>
      </c>
      <c r="C74" s="87">
        <f>SUM(C61:C72)-C60</f>
        <v>20804898</v>
      </c>
      <c r="D74" s="87">
        <f>SUM(D61:D72)-D60</f>
        <v>4793126</v>
      </c>
      <c r="E74" s="87">
        <f>SUM(E61:E72)-E60</f>
        <v>6832731</v>
      </c>
      <c r="F74" s="11"/>
      <c r="G74" s="82">
        <f>SUM(G61:G72)-G60</f>
        <v>46.607062637942136</v>
      </c>
      <c r="H74" s="82">
        <f>SUM(H61:H72)-H60</f>
        <v>43.618515893948093</v>
      </c>
      <c r="I74" s="82">
        <f>SUM(I61:I72)-I60</f>
        <v>30.327219118363526</v>
      </c>
      <c r="J74" s="82">
        <f>SUM(J61:J72)-J60</f>
        <v>68.447092411720519</v>
      </c>
      <c r="K74" s="11"/>
      <c r="L74" s="71">
        <f>SUM(L61:L72)-L60</f>
        <v>0.99999999999999989</v>
      </c>
      <c r="M74" s="71">
        <f>SUM(M61:M72)-M60</f>
        <v>0.99999999999999989</v>
      </c>
      <c r="N74" s="71">
        <f>SUM(N61:N72)-N60</f>
        <v>0.99999999999999989</v>
      </c>
      <c r="O74" s="71">
        <f>SUM(O61:O72)-O60</f>
        <v>1.0000000000000004</v>
      </c>
      <c r="S74" s="3" t="s">
        <v>56</v>
      </c>
      <c r="T74" s="87">
        <f>SUM(T61:T72)-T60</f>
        <v>98105345.303653851</v>
      </c>
      <c r="U74" s="87">
        <f>SUM(U61:U72)-U60</f>
        <v>119329559.69634609</v>
      </c>
      <c r="V74" s="87">
        <f>SUM(V61:V72)-V60</f>
        <v>0</v>
      </c>
      <c r="W74" s="87">
        <f>SUM(W61:W72)-W60</f>
        <v>0</v>
      </c>
      <c r="Y74" s="82">
        <f>SUM(Y61:Y72)-Y60</f>
        <v>53.466695934765383</v>
      </c>
      <c r="Z74" s="82">
        <f>SUM(Z61:Z72)-Z60</f>
        <v>63.082294704961704</v>
      </c>
      <c r="AA74" s="82">
        <f>SUM(AA61:AA72)-AA60</f>
        <v>0</v>
      </c>
      <c r="AB74" s="82">
        <f>SUM(AB61:AB72)-AB60</f>
        <v>0</v>
      </c>
      <c r="AC74" s="11"/>
      <c r="AD74" s="71">
        <f>SUM(AD61:AD72)-AD60</f>
        <v>1</v>
      </c>
      <c r="AE74" s="71">
        <f>SUM(AE61:AE72)-AE60</f>
        <v>1</v>
      </c>
      <c r="AF74" s="71">
        <f>SUM(AF61:AF72)-AF60</f>
        <v>0</v>
      </c>
      <c r="AG74" s="71">
        <f>SUM(AG61:AG72)-AG60</f>
        <v>0</v>
      </c>
    </row>
    <row r="75" spans="1:33">
      <c r="G75" s="86"/>
      <c r="H75" s="86"/>
      <c r="I75" s="86"/>
      <c r="J75" s="86"/>
    </row>
    <row r="76" spans="1:33">
      <c r="B76" s="116" t="s">
        <v>25</v>
      </c>
      <c r="C76" s="116"/>
      <c r="D76" s="116"/>
      <c r="E76" s="116"/>
      <c r="G76" s="116" t="s">
        <v>123</v>
      </c>
      <c r="H76" s="116"/>
      <c r="I76" s="116"/>
      <c r="J76" s="116"/>
      <c r="K76" s="58"/>
      <c r="L76" s="116" t="s">
        <v>132</v>
      </c>
      <c r="M76" s="116"/>
      <c r="N76" s="116"/>
      <c r="O76" s="116"/>
      <c r="T76" s="116" t="s">
        <v>25</v>
      </c>
      <c r="U76" s="116"/>
      <c r="V76" s="116"/>
      <c r="W76" s="116"/>
      <c r="Y76" s="116" t="s">
        <v>123</v>
      </c>
      <c r="Z76" s="116"/>
      <c r="AA76" s="116"/>
      <c r="AB76" s="116"/>
      <c r="AC76" s="58"/>
      <c r="AD76" s="116" t="s">
        <v>132</v>
      </c>
      <c r="AE76" s="116"/>
      <c r="AF76" s="116"/>
      <c r="AG76" s="116"/>
    </row>
    <row r="77" spans="1:33" s="3" customFormat="1">
      <c r="A77" s="60" t="s">
        <v>104</v>
      </c>
      <c r="B77" s="72" t="s">
        <v>20</v>
      </c>
      <c r="C77" s="72" t="s">
        <v>21</v>
      </c>
      <c r="D77" s="72" t="s">
        <v>22</v>
      </c>
      <c r="E77" s="72" t="s">
        <v>61</v>
      </c>
      <c r="F77" s="60"/>
      <c r="G77" s="88" t="s">
        <v>20</v>
      </c>
      <c r="H77" s="88" t="s">
        <v>21</v>
      </c>
      <c r="I77" s="88" t="s">
        <v>22</v>
      </c>
      <c r="J77" s="88" t="s">
        <v>61</v>
      </c>
      <c r="K77" s="60"/>
      <c r="L77" s="72" t="s">
        <v>20</v>
      </c>
      <c r="M77" s="72" t="s">
        <v>21</v>
      </c>
      <c r="N77" s="72" t="s">
        <v>22</v>
      </c>
      <c r="O77" s="72" t="s">
        <v>61</v>
      </c>
      <c r="S77" s="60" t="s">
        <v>105</v>
      </c>
      <c r="T77" s="89" t="s">
        <v>20</v>
      </c>
      <c r="U77" s="89" t="s">
        <v>21</v>
      </c>
      <c r="V77" s="89" t="s">
        <v>22</v>
      </c>
      <c r="W77" s="89" t="s">
        <v>61</v>
      </c>
      <c r="X77" s="60"/>
      <c r="Y77" s="88" t="s">
        <v>20</v>
      </c>
      <c r="Z77" s="88" t="s">
        <v>21</v>
      </c>
      <c r="AA77" s="88" t="s">
        <v>22</v>
      </c>
      <c r="AB77" s="88" t="s">
        <v>61</v>
      </c>
      <c r="AC77" s="60"/>
      <c r="AD77" s="72" t="s">
        <v>20</v>
      </c>
      <c r="AE77" s="72" t="s">
        <v>21</v>
      </c>
      <c r="AF77" s="72" t="s">
        <v>22</v>
      </c>
      <c r="AG77" s="72" t="s">
        <v>61</v>
      </c>
    </row>
    <row r="78" spans="1:33">
      <c r="A78" t="s">
        <v>96</v>
      </c>
      <c r="B78" s="84">
        <v>367445.21677664225</v>
      </c>
      <c r="C78" s="84">
        <v>985803.20724685909</v>
      </c>
      <c r="D78" s="84">
        <v>0</v>
      </c>
      <c r="E78" s="84">
        <v>0</v>
      </c>
      <c r="F78" s="1"/>
      <c r="G78" s="76">
        <v>2.0315544221322739</v>
      </c>
      <c r="H78" s="76">
        <v>2.6378546354882588</v>
      </c>
      <c r="I78" s="76">
        <v>0</v>
      </c>
      <c r="J78" s="76">
        <v>0</v>
      </c>
      <c r="K78" s="1"/>
      <c r="L78" s="65">
        <f>IF(B$92=0,0,B78/B$92)</f>
        <v>4.162200386486669E-2</v>
      </c>
      <c r="M78" s="65">
        <f>IF(C$92=0,0,C78/C$92)</f>
        <v>3.7240405222181E-2</v>
      </c>
      <c r="N78" s="65">
        <f>IF(D$92=0,0,D78/D$92)</f>
        <v>0</v>
      </c>
      <c r="O78" s="65">
        <f>IF(E$92=0,0,E78/E$92)</f>
        <v>0</v>
      </c>
      <c r="S78" t="s">
        <v>96</v>
      </c>
      <c r="T78" s="84">
        <v>1850274.7478256696</v>
      </c>
      <c r="U78" s="84">
        <v>0</v>
      </c>
      <c r="V78" s="84">
        <v>5804231.809283074</v>
      </c>
      <c r="W78" s="84">
        <v>0</v>
      </c>
      <c r="Y78" s="76">
        <v>6.5517494111913299</v>
      </c>
      <c r="Z78" s="76">
        <v>0</v>
      </c>
      <c r="AA78" s="76">
        <v>2.9980147344020138</v>
      </c>
      <c r="AB78" s="76">
        <v>0</v>
      </c>
      <c r="AC78" s="1"/>
      <c r="AD78" s="65">
        <f>IF(T$92=0,0,T78/T$92)</f>
        <v>9.7529438843940178E-2</v>
      </c>
      <c r="AE78" s="65">
        <f t="shared" ref="AE78:AG90" si="12">IF(U$92=0,0,U78/U$92)</f>
        <v>0</v>
      </c>
      <c r="AF78" s="65">
        <f t="shared" si="12"/>
        <v>8.5978799446033122E-2</v>
      </c>
      <c r="AG78" s="65">
        <f t="shared" si="12"/>
        <v>0</v>
      </c>
    </row>
    <row r="79" spans="1:33">
      <c r="A79" t="s">
        <v>27</v>
      </c>
      <c r="B79" s="84">
        <v>451422.60000000003</v>
      </c>
      <c r="C79" s="84">
        <v>960457.42999999993</v>
      </c>
      <c r="D79" s="84">
        <v>0</v>
      </c>
      <c r="E79" s="84">
        <v>0</v>
      </c>
      <c r="F79" s="1"/>
      <c r="G79" s="76">
        <v>2.4958539053126851</v>
      </c>
      <c r="H79" s="76">
        <v>2.5700333142456531</v>
      </c>
      <c r="I79" s="76">
        <v>0</v>
      </c>
      <c r="J79" s="76">
        <v>0</v>
      </c>
      <c r="K79" s="1"/>
      <c r="L79" s="65">
        <f t="shared" ref="L79:O90" si="13">IF(B$92=0,0,B79/B$92)</f>
        <v>5.1134461258504967E-2</v>
      </c>
      <c r="M79" s="65">
        <f t="shared" si="13"/>
        <v>3.6282925059400596E-2</v>
      </c>
      <c r="N79" s="65">
        <f t="shared" si="13"/>
        <v>0</v>
      </c>
      <c r="O79" s="65">
        <f t="shared" si="13"/>
        <v>0</v>
      </c>
      <c r="S79" t="s">
        <v>27</v>
      </c>
      <c r="T79" s="84">
        <v>1504459.7504520768</v>
      </c>
      <c r="U79" s="84">
        <v>2425786.0218022163</v>
      </c>
      <c r="V79" s="84">
        <v>10313655.383825643</v>
      </c>
      <c r="W79" s="84">
        <v>0</v>
      </c>
      <c r="Y79" s="76">
        <v>5.3272322371413283</v>
      </c>
      <c r="Z79" s="76">
        <v>5.3272322371413301</v>
      </c>
      <c r="AA79" s="76">
        <v>5.3272322371413292</v>
      </c>
      <c r="AB79" s="76">
        <v>0</v>
      </c>
      <c r="AC79" s="1"/>
      <c r="AD79" s="65">
        <f t="shared" ref="AD79:AD90" si="14">IF(T$92=0,0,T79/T$92)</f>
        <v>7.930125804144085E-2</v>
      </c>
      <c r="AE79" s="65">
        <f t="shared" si="12"/>
        <v>7.5432333636917481E-2</v>
      </c>
      <c r="AF79" s="65">
        <f t="shared" si="12"/>
        <v>0.1527774453086454</v>
      </c>
      <c r="AG79" s="65">
        <f t="shared" si="12"/>
        <v>0</v>
      </c>
    </row>
    <row r="80" spans="1:33">
      <c r="A80" t="s">
        <v>28</v>
      </c>
      <c r="B80" s="84">
        <v>2781352.41</v>
      </c>
      <c r="C80" s="84">
        <v>2859508.56</v>
      </c>
      <c r="D80" s="84">
        <v>0</v>
      </c>
      <c r="E80" s="84">
        <v>0</v>
      </c>
      <c r="F80" s="1"/>
      <c r="G80" s="76">
        <v>15.377717629886824</v>
      </c>
      <c r="H80" s="76">
        <v>7.6515960333303008</v>
      </c>
      <c r="I80" s="76">
        <v>0</v>
      </c>
      <c r="J80" s="76">
        <v>0</v>
      </c>
      <c r="K80" s="1"/>
      <c r="L80" s="65">
        <f t="shared" si="13"/>
        <v>0.31505502173660427</v>
      </c>
      <c r="M80" s="65">
        <f t="shared" si="13"/>
        <v>0.10802283531628729</v>
      </c>
      <c r="N80" s="65">
        <f t="shared" si="13"/>
        <v>0</v>
      </c>
      <c r="O80" s="65">
        <f t="shared" si="13"/>
        <v>0</v>
      </c>
      <c r="S80" t="s">
        <v>28</v>
      </c>
      <c r="T80" s="84">
        <v>984660.04162656702</v>
      </c>
      <c r="U80" s="84">
        <v>1587662.6573008476</v>
      </c>
      <c r="V80" s="84">
        <v>6750226.6753950743</v>
      </c>
      <c r="W80" s="84">
        <v>0</v>
      </c>
      <c r="Y80" s="76">
        <v>3.486642108439086</v>
      </c>
      <c r="Z80" s="76">
        <v>3.4866421084390864</v>
      </c>
      <c r="AA80" s="76">
        <v>3.4866421084390868</v>
      </c>
      <c r="AB80" s="76">
        <v>0</v>
      </c>
      <c r="AC80" s="1"/>
      <c r="AD80" s="65">
        <f t="shared" si="14"/>
        <v>5.1902206104656838E-2</v>
      </c>
      <c r="AE80" s="65">
        <f t="shared" si="12"/>
        <v>4.9370017879572514E-2</v>
      </c>
      <c r="AF80" s="65">
        <f t="shared" si="12"/>
        <v>9.9991937711864542E-2</v>
      </c>
      <c r="AG80" s="65">
        <f t="shared" si="12"/>
        <v>0</v>
      </c>
    </row>
    <row r="81" spans="1:33">
      <c r="A81" t="s">
        <v>29</v>
      </c>
      <c r="B81" s="84">
        <v>1078298.4600000002</v>
      </c>
      <c r="C81" s="84">
        <v>2727253.48</v>
      </c>
      <c r="D81" s="84">
        <v>0</v>
      </c>
      <c r="E81" s="84">
        <v>0</v>
      </c>
      <c r="F81" s="1"/>
      <c r="G81" s="76">
        <v>5.9617649237846191</v>
      </c>
      <c r="H81" s="76">
        <v>7.2977022000781346</v>
      </c>
      <c r="I81" s="76">
        <v>0</v>
      </c>
      <c r="J81" s="76">
        <v>0</v>
      </c>
      <c r="K81" s="1"/>
      <c r="L81" s="65">
        <f t="shared" si="13"/>
        <v>0.12214322195648948</v>
      </c>
      <c r="M81" s="65">
        <f t="shared" si="13"/>
        <v>0.10302667306434339</v>
      </c>
      <c r="N81" s="65">
        <f t="shared" si="13"/>
        <v>0</v>
      </c>
      <c r="O81" s="65">
        <f t="shared" si="13"/>
        <v>0</v>
      </c>
      <c r="S81" t="s">
        <v>29</v>
      </c>
      <c r="T81" s="84">
        <v>484740.78197856009</v>
      </c>
      <c r="U81" s="84">
        <v>781594.46456957445</v>
      </c>
      <c r="V81" s="84">
        <v>2892608.3750595283</v>
      </c>
      <c r="W81" s="84">
        <v>0</v>
      </c>
      <c r="Y81" s="76">
        <v>1.716447860859897</v>
      </c>
      <c r="Z81" s="76">
        <v>1.7164478608598972</v>
      </c>
      <c r="AA81" s="76">
        <v>1.4940965168574631</v>
      </c>
      <c r="AB81" s="76">
        <v>0</v>
      </c>
      <c r="AC81" s="1"/>
      <c r="AD81" s="65">
        <f t="shared" si="14"/>
        <v>2.55510682976667E-2</v>
      </c>
      <c r="AE81" s="65">
        <f t="shared" si="12"/>
        <v>2.4304490952742015E-2</v>
      </c>
      <c r="AF81" s="65">
        <f t="shared" si="12"/>
        <v>4.2848563518326846E-2</v>
      </c>
      <c r="AG81" s="65">
        <f t="shared" si="12"/>
        <v>0</v>
      </c>
    </row>
    <row r="82" spans="1:33">
      <c r="A82" t="s">
        <v>30</v>
      </c>
      <c r="B82" s="84">
        <v>1414826.3599999999</v>
      </c>
      <c r="C82" s="84">
        <v>1631248.59</v>
      </c>
      <c r="D82" s="84">
        <v>0</v>
      </c>
      <c r="E82" s="84">
        <v>0</v>
      </c>
      <c r="F82" s="1"/>
      <c r="G82" s="76">
        <v>7.8223817237890403</v>
      </c>
      <c r="H82" s="76">
        <v>4.3649651605238233</v>
      </c>
      <c r="I82" s="76">
        <v>0</v>
      </c>
      <c r="J82" s="76">
        <v>0</v>
      </c>
      <c r="K82" s="1"/>
      <c r="L82" s="65">
        <f t="shared" si="13"/>
        <v>0.16026309647087139</v>
      </c>
      <c r="M82" s="65">
        <f t="shared" si="13"/>
        <v>6.1623210457357691E-2</v>
      </c>
      <c r="N82" s="65">
        <f t="shared" si="13"/>
        <v>0</v>
      </c>
      <c r="O82" s="65">
        <f t="shared" si="13"/>
        <v>0</v>
      </c>
      <c r="S82" t="s">
        <v>30</v>
      </c>
      <c r="T82" s="84">
        <v>552245.5832209778</v>
      </c>
      <c r="U82" s="84">
        <v>890438.98713602219</v>
      </c>
      <c r="V82" s="84">
        <v>3785857.767793037</v>
      </c>
      <c r="W82" s="84">
        <v>0</v>
      </c>
      <c r="Y82" s="76">
        <v>1.9554796815731896</v>
      </c>
      <c r="Z82" s="76">
        <v>1.9554796815731894</v>
      </c>
      <c r="AA82" s="76">
        <v>1.9554796815731894</v>
      </c>
      <c r="AB82" s="76">
        <v>0</v>
      </c>
      <c r="AC82" s="1"/>
      <c r="AD82" s="65">
        <f t="shared" si="14"/>
        <v>2.9109299523694881E-2</v>
      </c>
      <c r="AE82" s="65">
        <f t="shared" si="12"/>
        <v>2.7689124332187183E-2</v>
      </c>
      <c r="AF82" s="65">
        <f t="shared" si="12"/>
        <v>5.6080376601721153E-2</v>
      </c>
      <c r="AG82" s="65">
        <f t="shared" si="12"/>
        <v>0</v>
      </c>
    </row>
    <row r="83" spans="1:33">
      <c r="A83" t="s">
        <v>31</v>
      </c>
      <c r="B83" s="84">
        <v>885881.05</v>
      </c>
      <c r="C83" s="84">
        <v>2101924.2800000003</v>
      </c>
      <c r="D83" s="84">
        <v>0</v>
      </c>
      <c r="E83" s="84">
        <v>0</v>
      </c>
      <c r="F83" s="1"/>
      <c r="G83" s="76">
        <v>4.8979153420431363</v>
      </c>
      <c r="H83" s="76">
        <v>5.6244194223390087</v>
      </c>
      <c r="I83" s="76">
        <v>0</v>
      </c>
      <c r="J83" s="76">
        <v>0</v>
      </c>
      <c r="K83" s="1"/>
      <c r="L83" s="65">
        <f t="shared" si="13"/>
        <v>0.10034732472602989</v>
      </c>
      <c r="M83" s="65">
        <f t="shared" si="13"/>
        <v>7.9403791099595708E-2</v>
      </c>
      <c r="N83" s="65">
        <f t="shared" si="13"/>
        <v>0</v>
      </c>
      <c r="O83" s="65">
        <f t="shared" si="13"/>
        <v>0</v>
      </c>
      <c r="S83" t="s">
        <v>31</v>
      </c>
      <c r="T83" s="84">
        <v>1025955.7658836545</v>
      </c>
      <c r="U83" s="84">
        <v>1654247.7491472326</v>
      </c>
      <c r="V83" s="84">
        <v>7033324.8896777118</v>
      </c>
      <c r="W83" s="84">
        <v>0</v>
      </c>
      <c r="Y83" s="76">
        <v>3.6328686282594731</v>
      </c>
      <c r="Z83" s="76">
        <v>3.6328686282594731</v>
      </c>
      <c r="AA83" s="76">
        <v>3.6328686282594727</v>
      </c>
      <c r="AB83" s="76">
        <v>0</v>
      </c>
      <c r="AC83" s="1"/>
      <c r="AD83" s="65">
        <f t="shared" si="14"/>
        <v>5.4078936246048412E-2</v>
      </c>
      <c r="AE83" s="65">
        <f t="shared" si="12"/>
        <v>5.1440550407280697E-2</v>
      </c>
      <c r="AF83" s="65">
        <f t="shared" si="12"/>
        <v>0.10418550636816938</v>
      </c>
      <c r="AG83" s="65">
        <f t="shared" si="12"/>
        <v>0</v>
      </c>
    </row>
    <row r="84" spans="1:33">
      <c r="A84" t="s">
        <v>32</v>
      </c>
      <c r="B84" s="84">
        <v>56209.259999999995</v>
      </c>
      <c r="C84" s="84">
        <v>128957.15999999999</v>
      </c>
      <c r="D84" s="84">
        <v>0</v>
      </c>
      <c r="E84" s="84">
        <v>0</v>
      </c>
      <c r="F84" s="1"/>
      <c r="G84" s="76">
        <v>0.3107733221281701</v>
      </c>
      <c r="H84" s="76">
        <v>0.34506911702531878</v>
      </c>
      <c r="I84" s="76">
        <v>0</v>
      </c>
      <c r="J84" s="76">
        <v>0</v>
      </c>
      <c r="K84" s="1"/>
      <c r="L84" s="65">
        <f t="shared" si="13"/>
        <v>6.3670499169497328E-3</v>
      </c>
      <c r="M84" s="65">
        <f t="shared" si="13"/>
        <v>4.8715776733104475E-3</v>
      </c>
      <c r="N84" s="65">
        <f t="shared" si="13"/>
        <v>0</v>
      </c>
      <c r="O84" s="65">
        <f t="shared" si="13"/>
        <v>0</v>
      </c>
      <c r="S84" t="s">
        <v>32</v>
      </c>
      <c r="T84" s="84">
        <v>315087.93009387172</v>
      </c>
      <c r="U84" s="84">
        <v>508046.75647230283</v>
      </c>
      <c r="V84" s="84">
        <v>2160050.0283338446</v>
      </c>
      <c r="W84" s="84">
        <v>0</v>
      </c>
      <c r="Y84" s="76">
        <v>1.1157138489253824</v>
      </c>
      <c r="Z84" s="76">
        <v>1.1157138489253824</v>
      </c>
      <c r="AA84" s="76">
        <v>1.1157138489253822</v>
      </c>
      <c r="AB84" s="76">
        <v>0</v>
      </c>
      <c r="AC84" s="1"/>
      <c r="AD84" s="65">
        <f t="shared" si="14"/>
        <v>1.6608532892029359E-2</v>
      </c>
      <c r="AE84" s="65">
        <f t="shared" si="12"/>
        <v>1.5798241103269554E-2</v>
      </c>
      <c r="AF84" s="65">
        <f t="shared" si="12"/>
        <v>3.1997086657097752E-2</v>
      </c>
      <c r="AG84" s="65">
        <f t="shared" si="12"/>
        <v>0</v>
      </c>
    </row>
    <row r="85" spans="1:33">
      <c r="A85" t="s">
        <v>97</v>
      </c>
      <c r="B85" s="84">
        <v>1384665.51</v>
      </c>
      <c r="C85" s="84">
        <v>6476769.2599999998</v>
      </c>
      <c r="D85" s="84">
        <v>0</v>
      </c>
      <c r="E85" s="84">
        <v>0</v>
      </c>
      <c r="F85" s="1"/>
      <c r="G85" s="76">
        <v>7.6556265031597457</v>
      </c>
      <c r="H85" s="76">
        <v>17.330817844661961</v>
      </c>
      <c r="I85" s="76">
        <v>0</v>
      </c>
      <c r="J85" s="76">
        <v>0</v>
      </c>
      <c r="K85" s="1"/>
      <c r="L85" s="65">
        <f t="shared" si="13"/>
        <v>0.15684665516764781</v>
      </c>
      <c r="M85" s="65">
        <f t="shared" si="13"/>
        <v>0.2446710560483763</v>
      </c>
      <c r="N85" s="65">
        <f t="shared" si="13"/>
        <v>0</v>
      </c>
      <c r="O85" s="65">
        <f t="shared" si="13"/>
        <v>0</v>
      </c>
      <c r="S85" t="s">
        <v>97</v>
      </c>
      <c r="T85" s="84">
        <v>0</v>
      </c>
      <c r="U85" s="84">
        <v>0</v>
      </c>
      <c r="V85" s="84">
        <v>0</v>
      </c>
      <c r="W85" s="84">
        <v>0</v>
      </c>
      <c r="Y85" s="76">
        <v>0</v>
      </c>
      <c r="Z85" s="76">
        <v>0</v>
      </c>
      <c r="AA85" s="76">
        <v>0</v>
      </c>
      <c r="AB85" s="76">
        <v>0</v>
      </c>
      <c r="AC85" s="1"/>
      <c r="AD85" s="65">
        <f t="shared" si="14"/>
        <v>0</v>
      </c>
      <c r="AE85" s="65">
        <f t="shared" si="12"/>
        <v>0</v>
      </c>
      <c r="AF85" s="65">
        <f t="shared" si="12"/>
        <v>0</v>
      </c>
      <c r="AG85" s="65">
        <f t="shared" si="12"/>
        <v>0</v>
      </c>
    </row>
    <row r="86" spans="1:33">
      <c r="A86" t="s">
        <v>33</v>
      </c>
      <c r="B86" s="84">
        <v>1741082.0100000002</v>
      </c>
      <c r="C86" s="84">
        <v>3808726.38</v>
      </c>
      <c r="D86" s="84">
        <v>0</v>
      </c>
      <c r="E86" s="84">
        <v>0</v>
      </c>
      <c r="F86" s="1"/>
      <c r="G86" s="76">
        <v>9.6262046564087829</v>
      </c>
      <c r="H86" s="76">
        <v>10.191553915561098</v>
      </c>
      <c r="I86" s="76">
        <v>0</v>
      </c>
      <c r="J86" s="76">
        <v>0</v>
      </c>
      <c r="K86" s="1"/>
      <c r="L86" s="65">
        <f t="shared" si="13"/>
        <v>0.19721939173675612</v>
      </c>
      <c r="M86" s="65">
        <f t="shared" si="13"/>
        <v>0.14388116485006744</v>
      </c>
      <c r="N86" s="65">
        <f t="shared" si="13"/>
        <v>0</v>
      </c>
      <c r="O86" s="65">
        <f t="shared" si="13"/>
        <v>0</v>
      </c>
      <c r="S86" t="s">
        <v>33</v>
      </c>
      <c r="T86" s="84">
        <v>5737492.4871513844</v>
      </c>
      <c r="U86" s="84">
        <v>9251114.2763007414</v>
      </c>
      <c r="V86" s="84">
        <v>39332737.390938267</v>
      </c>
      <c r="W86" s="84">
        <v>0</v>
      </c>
      <c r="Y86" s="76">
        <v>20.316233072187234</v>
      </c>
      <c r="Z86" s="76">
        <v>20.316233072187238</v>
      </c>
      <c r="AA86" s="76">
        <v>20.316233072187238</v>
      </c>
      <c r="AB86" s="76">
        <v>0</v>
      </c>
      <c r="AC86" s="1"/>
      <c r="AD86" s="65">
        <f t="shared" si="14"/>
        <v>0.30242774663642519</v>
      </c>
      <c r="AE86" s="65">
        <f t="shared" si="12"/>
        <v>0.28767299849667649</v>
      </c>
      <c r="AF86" s="65">
        <f t="shared" si="12"/>
        <v>0.58264067510023854</v>
      </c>
      <c r="AG86" s="65">
        <f t="shared" si="12"/>
        <v>0</v>
      </c>
    </row>
    <row r="87" spans="1:33">
      <c r="A87" t="s">
        <v>34</v>
      </c>
      <c r="B87" s="84">
        <v>0</v>
      </c>
      <c r="C87" s="84">
        <v>0</v>
      </c>
      <c r="D87" s="84">
        <v>0</v>
      </c>
      <c r="E87" s="84">
        <v>0</v>
      </c>
      <c r="F87" s="1"/>
      <c r="G87" s="76">
        <v>0</v>
      </c>
      <c r="H87" s="76">
        <v>0</v>
      </c>
      <c r="I87" s="76">
        <v>0</v>
      </c>
      <c r="J87" s="76">
        <v>0</v>
      </c>
      <c r="K87" s="1"/>
      <c r="L87" s="65">
        <f t="shared" si="13"/>
        <v>0</v>
      </c>
      <c r="M87" s="65">
        <f t="shared" si="13"/>
        <v>0</v>
      </c>
      <c r="N87" s="65">
        <f t="shared" si="13"/>
        <v>0</v>
      </c>
      <c r="O87" s="65">
        <f t="shared" si="13"/>
        <v>0</v>
      </c>
      <c r="S87" t="s">
        <v>34</v>
      </c>
      <c r="T87" s="84">
        <v>9812.4667893329133</v>
      </c>
      <c r="U87" s="84">
        <v>15822.020621784497</v>
      </c>
      <c r="V87" s="84">
        <v>67270.099960272986</v>
      </c>
      <c r="W87" s="84">
        <v>0</v>
      </c>
      <c r="Y87" s="76">
        <v>3.4745555266802786E-2</v>
      </c>
      <c r="Z87" s="76">
        <v>3.474650177531511E-2</v>
      </c>
      <c r="AA87" s="76">
        <v>3.474650177531511E-2</v>
      </c>
      <c r="AB87" s="76">
        <v>0</v>
      </c>
      <c r="AC87" s="1"/>
      <c r="AD87" s="65">
        <f t="shared" si="14"/>
        <v>5.1722285069449913E-4</v>
      </c>
      <c r="AE87" s="65">
        <f t="shared" si="12"/>
        <v>4.9200215007667587E-4</v>
      </c>
      <c r="AF87" s="65">
        <f t="shared" si="12"/>
        <v>9.9648026185799677E-4</v>
      </c>
      <c r="AG87" s="65">
        <f t="shared" si="12"/>
        <v>0</v>
      </c>
    </row>
    <row r="88" spans="1:33">
      <c r="A88" t="s">
        <v>35</v>
      </c>
      <c r="B88" s="84">
        <v>0</v>
      </c>
      <c r="C88" s="84">
        <v>0</v>
      </c>
      <c r="D88" s="84">
        <v>0</v>
      </c>
      <c r="E88" s="84">
        <v>0</v>
      </c>
      <c r="F88" s="1"/>
      <c r="G88" s="76">
        <v>0</v>
      </c>
      <c r="H88" s="76">
        <v>0</v>
      </c>
      <c r="I88" s="76">
        <v>0</v>
      </c>
      <c r="J88" s="76">
        <v>0</v>
      </c>
      <c r="K88" s="1"/>
      <c r="L88" s="65">
        <f t="shared" si="13"/>
        <v>0</v>
      </c>
      <c r="M88" s="65">
        <f t="shared" si="13"/>
        <v>0</v>
      </c>
      <c r="N88" s="65">
        <f t="shared" si="13"/>
        <v>0</v>
      </c>
      <c r="O88" s="65">
        <f t="shared" si="13"/>
        <v>0</v>
      </c>
      <c r="S88" t="s">
        <v>35</v>
      </c>
      <c r="T88" s="84">
        <v>0</v>
      </c>
      <c r="U88" s="84">
        <v>0</v>
      </c>
      <c r="V88" s="84">
        <v>0</v>
      </c>
      <c r="W88" s="84">
        <v>0</v>
      </c>
      <c r="Y88" s="76">
        <v>0</v>
      </c>
      <c r="Z88" s="76">
        <v>0</v>
      </c>
      <c r="AA88" s="76">
        <v>0</v>
      </c>
      <c r="AB88" s="76">
        <v>0</v>
      </c>
      <c r="AC88" s="1"/>
      <c r="AD88" s="65">
        <f t="shared" si="14"/>
        <v>0</v>
      </c>
      <c r="AE88" s="65">
        <f t="shared" si="12"/>
        <v>0</v>
      </c>
      <c r="AF88" s="65">
        <f t="shared" si="12"/>
        <v>0</v>
      </c>
      <c r="AG88" s="65">
        <f t="shared" si="12"/>
        <v>0</v>
      </c>
    </row>
    <row r="89" spans="1:33">
      <c r="A89" t="s">
        <v>36</v>
      </c>
      <c r="B89" s="84">
        <v>498677.10000000003</v>
      </c>
      <c r="C89" s="84">
        <v>1969143.99</v>
      </c>
      <c r="D89" s="84">
        <v>0</v>
      </c>
      <c r="E89" s="84">
        <v>0</v>
      </c>
      <c r="F89" s="1"/>
      <c r="G89" s="76">
        <v>2.7571175823385987</v>
      </c>
      <c r="H89" s="76">
        <v>5.2691202095720255</v>
      </c>
      <c r="I89" s="76">
        <v>0</v>
      </c>
      <c r="J89" s="76">
        <v>0</v>
      </c>
      <c r="K89" s="1"/>
      <c r="L89" s="65">
        <f t="shared" si="13"/>
        <v>5.648716934077648E-2</v>
      </c>
      <c r="M89" s="65">
        <f t="shared" si="13"/>
        <v>7.4387788140010611E-2</v>
      </c>
      <c r="N89" s="65">
        <f t="shared" si="13"/>
        <v>0</v>
      </c>
      <c r="O89" s="65">
        <f t="shared" si="13"/>
        <v>0</v>
      </c>
      <c r="S89" t="s">
        <v>36</v>
      </c>
      <c r="T89" s="84">
        <v>353141.88782603812</v>
      </c>
      <c r="U89" s="84">
        <v>569404.83448881551</v>
      </c>
      <c r="V89" s="84">
        <v>2420924.6751446323</v>
      </c>
      <c r="W89" s="84">
        <v>0</v>
      </c>
      <c r="Y89" s="76">
        <v>1.2504614022053515</v>
      </c>
      <c r="Z89" s="76">
        <v>1.2504614022053517</v>
      </c>
      <c r="AA89" s="76">
        <v>1.2504614022053515</v>
      </c>
      <c r="AB89" s="76">
        <v>0</v>
      </c>
      <c r="AC89" s="1"/>
      <c r="AD89" s="65">
        <f t="shared" si="14"/>
        <v>1.8614386967360924E-2</v>
      </c>
      <c r="AE89" s="65">
        <f t="shared" si="12"/>
        <v>1.770623421175609E-2</v>
      </c>
      <c r="AF89" s="65">
        <f t="shared" si="12"/>
        <v>3.5861454875959417E-2</v>
      </c>
      <c r="AG89" s="65">
        <f t="shared" si="12"/>
        <v>0</v>
      </c>
    </row>
    <row r="90" spans="1:33">
      <c r="A90" t="s">
        <v>55</v>
      </c>
      <c r="B90" s="84">
        <v>-1096821.3846287085</v>
      </c>
      <c r="C90" s="84">
        <v>4793148.1394148655</v>
      </c>
      <c r="D90" s="84">
        <v>0</v>
      </c>
      <c r="E90" s="84">
        <v>0</v>
      </c>
      <c r="F90" s="1"/>
      <c r="G90" s="76">
        <v>-6.0641756444095369</v>
      </c>
      <c r="H90" s="76">
        <v>12.825712013504621</v>
      </c>
      <c r="I90" s="76">
        <v>0</v>
      </c>
      <c r="J90" s="76">
        <v>0</v>
      </c>
      <c r="K90" s="1"/>
      <c r="L90" s="65">
        <f t="shared" si="13"/>
        <v>-0.12424138844576338</v>
      </c>
      <c r="M90" s="65">
        <f t="shared" si="13"/>
        <v>0.18106938351343169</v>
      </c>
      <c r="N90" s="65">
        <f t="shared" si="13"/>
        <v>0</v>
      </c>
      <c r="O90" s="65">
        <f t="shared" si="13"/>
        <v>0</v>
      </c>
      <c r="S90" t="s">
        <v>55</v>
      </c>
      <c r="T90" s="84">
        <v>9854126.7739052586</v>
      </c>
      <c r="U90" s="84">
        <v>14474320.196951309</v>
      </c>
      <c r="V90" s="84">
        <v>-1444714.0568470955</v>
      </c>
      <c r="W90" s="84">
        <v>0</v>
      </c>
      <c r="Y90" s="76">
        <v>34.893071617935426</v>
      </c>
      <c r="Z90" s="76">
        <v>31.786837120373093</v>
      </c>
      <c r="AA90" s="76">
        <v>-0.74622692058887474</v>
      </c>
      <c r="AB90" s="76">
        <v>0</v>
      </c>
      <c r="AC90" s="1"/>
      <c r="AD90" s="65">
        <f t="shared" si="14"/>
        <v>0.5194187812839226</v>
      </c>
      <c r="AE90" s="65">
        <f t="shared" si="12"/>
        <v>0.45009400682952139</v>
      </c>
      <c r="AF90" s="65">
        <f t="shared" si="12"/>
        <v>-2.1400726957847685E-2</v>
      </c>
      <c r="AG90" s="65">
        <f t="shared" si="12"/>
        <v>0</v>
      </c>
    </row>
    <row r="91" spans="1:33">
      <c r="B91" s="85"/>
      <c r="C91" s="85"/>
      <c r="D91" s="85"/>
      <c r="E91" s="85"/>
      <c r="G91" s="86"/>
      <c r="H91" s="86"/>
      <c r="I91" s="86"/>
      <c r="J91" s="86"/>
    </row>
    <row r="92" spans="1:33" s="3" customFormat="1">
      <c r="A92" s="3" t="s">
        <v>56</v>
      </c>
      <c r="B92" s="87">
        <f>SUM(B79:B90)-B78</f>
        <v>8828148.1585946493</v>
      </c>
      <c r="C92" s="87">
        <f>SUM(C79:C90)-C78</f>
        <v>26471334.062168002</v>
      </c>
      <c r="D92" s="87">
        <f>SUM(D79:D90)-D78</f>
        <v>0</v>
      </c>
      <c r="E92" s="87">
        <f>SUM(E79:E90)-E78</f>
        <v>0</v>
      </c>
      <c r="F92" s="11"/>
      <c r="G92" s="82">
        <f>SUM(G79:G90)-G78</f>
        <v>48.809625522309794</v>
      </c>
      <c r="H92" s="82">
        <f>SUM(H79:H90)-H78</f>
        <v>70.833134595353698</v>
      </c>
      <c r="I92" s="82">
        <f>SUM(I79:I90)-I78</f>
        <v>0</v>
      </c>
      <c r="J92" s="82">
        <f>SUM(J79:J90)-J78</f>
        <v>0</v>
      </c>
      <c r="K92" s="11"/>
      <c r="L92" s="71">
        <f>SUM(L79:L90)-L78</f>
        <v>1</v>
      </c>
      <c r="M92" s="71">
        <f>SUM(M79:M90)-M78</f>
        <v>1</v>
      </c>
      <c r="N92" s="71">
        <f>SUM(N79:N90)-N78</f>
        <v>0</v>
      </c>
      <c r="O92" s="71">
        <f>SUM(O79:O90)-O78</f>
        <v>0</v>
      </c>
      <c r="S92" s="3" t="s">
        <v>56</v>
      </c>
      <c r="T92" s="87">
        <f>SUM(T79:T90)-T78</f>
        <v>18971448.721102051</v>
      </c>
      <c r="U92" s="87">
        <f>SUM(U79:U90)-U78</f>
        <v>32158437.964790843</v>
      </c>
      <c r="V92" s="87">
        <f>SUM(V79:V90)-V78</f>
        <v>67507709.419997826</v>
      </c>
      <c r="W92" s="87">
        <f>SUM(W79:W90)-W78</f>
        <v>0</v>
      </c>
      <c r="Y92" s="82">
        <f>SUM(Y79:Y90)-Y78</f>
        <v>67.177146601601848</v>
      </c>
      <c r="Z92" s="82">
        <f>SUM(Z79:Z90)-Z78</f>
        <v>70.622662461739367</v>
      </c>
      <c r="AA92" s="82">
        <f>SUM(AA79:AA90)-AA78</f>
        <v>34.869232342372946</v>
      </c>
      <c r="AB92" s="82">
        <f>SUM(AB79:AB90)-AB78</f>
        <v>0</v>
      </c>
      <c r="AC92" s="11"/>
      <c r="AD92" s="71">
        <f>SUM(AD79:AD90)-AD78</f>
        <v>1.0000000000000002</v>
      </c>
      <c r="AE92" s="71">
        <f>SUM(AE79:AE90)-AE78</f>
        <v>1</v>
      </c>
      <c r="AF92" s="71">
        <f>SUM(AF79:AF90)-AF78</f>
        <v>1.0000000000000002</v>
      </c>
      <c r="AG92" s="71">
        <f>SUM(AG79:AG90)-AG78</f>
        <v>0</v>
      </c>
    </row>
    <row r="93" spans="1:33">
      <c r="G93" s="86"/>
      <c r="H93" s="86"/>
      <c r="I93" s="86"/>
      <c r="J93" s="86"/>
    </row>
    <row r="94" spans="1:33">
      <c r="B94" s="116" t="s">
        <v>25</v>
      </c>
      <c r="C94" s="116"/>
      <c r="D94" s="116"/>
      <c r="E94" s="116"/>
      <c r="G94" s="116" t="s">
        <v>123</v>
      </c>
      <c r="H94" s="116"/>
      <c r="I94" s="116"/>
      <c r="J94" s="116"/>
      <c r="K94" s="58"/>
      <c r="L94" s="116" t="s">
        <v>132</v>
      </c>
      <c r="M94" s="116"/>
      <c r="N94" s="116"/>
      <c r="O94" s="116"/>
      <c r="T94" s="116" t="s">
        <v>25</v>
      </c>
      <c r="U94" s="116"/>
      <c r="V94" s="116"/>
      <c r="W94" s="116"/>
      <c r="Y94" s="116" t="s">
        <v>123</v>
      </c>
      <c r="Z94" s="116"/>
      <c r="AA94" s="116"/>
      <c r="AB94" s="116"/>
      <c r="AC94" s="58"/>
      <c r="AD94" s="116" t="s">
        <v>132</v>
      </c>
      <c r="AE94" s="116"/>
      <c r="AF94" s="116"/>
      <c r="AG94" s="116"/>
    </row>
    <row r="95" spans="1:33" s="3" customFormat="1">
      <c r="A95" s="60" t="s">
        <v>106</v>
      </c>
      <c r="B95" s="72" t="s">
        <v>20</v>
      </c>
      <c r="C95" s="72" t="s">
        <v>21</v>
      </c>
      <c r="D95" s="72" t="s">
        <v>22</v>
      </c>
      <c r="E95" s="72" t="s">
        <v>61</v>
      </c>
      <c r="F95" s="60"/>
      <c r="G95" s="88" t="s">
        <v>20</v>
      </c>
      <c r="H95" s="88" t="s">
        <v>21</v>
      </c>
      <c r="I95" s="88" t="s">
        <v>22</v>
      </c>
      <c r="J95" s="88" t="s">
        <v>61</v>
      </c>
      <c r="K95" s="60"/>
      <c r="L95" s="72" t="s">
        <v>20</v>
      </c>
      <c r="M95" s="72" t="s">
        <v>21</v>
      </c>
      <c r="N95" s="72" t="s">
        <v>22</v>
      </c>
      <c r="O95" s="72" t="s">
        <v>61</v>
      </c>
      <c r="S95" s="60" t="s">
        <v>107</v>
      </c>
      <c r="T95" s="89" t="s">
        <v>20</v>
      </c>
      <c r="U95" s="89" t="s">
        <v>21</v>
      </c>
      <c r="V95" s="89" t="s">
        <v>22</v>
      </c>
      <c r="W95" s="89" t="s">
        <v>61</v>
      </c>
      <c r="X95" s="60"/>
      <c r="Y95" s="88" t="s">
        <v>20</v>
      </c>
      <c r="Z95" s="88" t="s">
        <v>21</v>
      </c>
      <c r="AA95" s="88" t="s">
        <v>22</v>
      </c>
      <c r="AB95" s="88" t="s">
        <v>61</v>
      </c>
      <c r="AC95" s="60"/>
      <c r="AD95" s="72" t="s">
        <v>20</v>
      </c>
      <c r="AE95" s="72" t="s">
        <v>21</v>
      </c>
      <c r="AF95" s="72" t="s">
        <v>22</v>
      </c>
      <c r="AG95" s="72" t="s">
        <v>61</v>
      </c>
    </row>
    <row r="96" spans="1:33">
      <c r="A96" t="s">
        <v>96</v>
      </c>
      <c r="B96" s="84">
        <v>18565.99933239146</v>
      </c>
      <c r="C96" s="84">
        <v>0</v>
      </c>
      <c r="D96" s="84">
        <v>4313590.758997702</v>
      </c>
      <c r="E96" s="84">
        <v>0</v>
      </c>
      <c r="F96" s="1"/>
      <c r="G96" s="76">
        <v>6.9069937992527759</v>
      </c>
      <c r="H96" s="76">
        <v>0</v>
      </c>
      <c r="I96" s="76">
        <v>2.622862267208133</v>
      </c>
      <c r="J96" s="76">
        <v>0</v>
      </c>
      <c r="K96" s="1"/>
      <c r="L96" s="65">
        <f>IF(B$110=0,0,B96/B$110)</f>
        <v>3.3973542928455933E-2</v>
      </c>
      <c r="M96" s="65">
        <f>IF(C$110=0,0,C96/C$110)</f>
        <v>0</v>
      </c>
      <c r="N96" s="65">
        <f>IF(D$110=0,0,D96/D$110)</f>
        <v>3.4557086918142357</v>
      </c>
      <c r="O96" s="65">
        <f>IF(E$110=0,0,E96/E$110)</f>
        <v>0</v>
      </c>
      <c r="S96" t="s">
        <v>96</v>
      </c>
      <c r="T96" s="84">
        <v>-258276.02025408688</v>
      </c>
      <c r="U96" s="84">
        <v>-394666.33388090227</v>
      </c>
      <c r="V96" s="84">
        <v>0</v>
      </c>
      <c r="W96" s="84">
        <v>-9150911.6344537586</v>
      </c>
      <c r="Y96" s="76">
        <v>-0.23137476988398553</v>
      </c>
      <c r="Z96" s="76">
        <v>-0.23105467211727962</v>
      </c>
      <c r="AA96" s="76">
        <v>0</v>
      </c>
      <c r="AB96" s="76">
        <v>-8.2926324667750109</v>
      </c>
      <c r="AC96" s="1"/>
      <c r="AD96" s="65">
        <f>IF(T$110=0,0,T96/T$110)</f>
        <v>-4.0481944191299414E-3</v>
      </c>
      <c r="AE96" s="65">
        <f t="shared" ref="AE96:AG108" si="15">IF(U$110=0,0,U96/U$110)</f>
        <v>-3.4700052110497987E-3</v>
      </c>
      <c r="AF96" s="65">
        <f t="shared" si="15"/>
        <v>0</v>
      </c>
      <c r="AG96" s="65">
        <f t="shared" si="15"/>
        <v>-8.1752094000418815E-2</v>
      </c>
    </row>
    <row r="97" spans="1:33">
      <c r="A97" t="s">
        <v>27</v>
      </c>
      <c r="B97" s="84">
        <v>10829.728779086759</v>
      </c>
      <c r="C97" s="84">
        <v>0</v>
      </c>
      <c r="D97" s="84">
        <v>2516159.6285537956</v>
      </c>
      <c r="E97" s="84">
        <v>0</v>
      </c>
      <c r="F97" s="1"/>
      <c r="G97" s="76">
        <v>4.0289169565054905</v>
      </c>
      <c r="H97" s="76">
        <v>0</v>
      </c>
      <c r="I97" s="76">
        <v>1.5299411828162481</v>
      </c>
      <c r="J97" s="76">
        <v>0</v>
      </c>
      <c r="K97" s="1"/>
      <c r="L97" s="65">
        <f t="shared" ref="L97:O108" si="16">IF(B$110=0,0,B97/B$110)</f>
        <v>1.9817099472686821E-2</v>
      </c>
      <c r="M97" s="65">
        <f t="shared" si="16"/>
        <v>0</v>
      </c>
      <c r="N97" s="65">
        <f t="shared" si="16"/>
        <v>2.0157486382425884</v>
      </c>
      <c r="O97" s="65">
        <f t="shared" si="16"/>
        <v>0</v>
      </c>
      <c r="S97" t="s">
        <v>27</v>
      </c>
      <c r="T97" s="84">
        <v>2549123.3670072574</v>
      </c>
      <c r="U97" s="84">
        <v>3528672.6470387015</v>
      </c>
      <c r="V97" s="84">
        <v>0</v>
      </c>
      <c r="W97" s="84">
        <v>2631415.624262305</v>
      </c>
      <c r="Y97" s="76">
        <v>2.2836143745244262</v>
      </c>
      <c r="Z97" s="76">
        <v>2.0658369652496806</v>
      </c>
      <c r="AA97" s="76">
        <v>0</v>
      </c>
      <c r="AB97" s="76">
        <v>2.3846107919103732</v>
      </c>
      <c r="AC97" s="1"/>
      <c r="AD97" s="65">
        <f t="shared" ref="AD97:AD108" si="17">IF(T$110=0,0,T97/T$110)</f>
        <v>3.9954723546694479E-2</v>
      </c>
      <c r="AE97" s="65">
        <f t="shared" si="15"/>
        <v>3.1024973305699251E-2</v>
      </c>
      <c r="AF97" s="65">
        <f t="shared" si="15"/>
        <v>0</v>
      </c>
      <c r="AG97" s="65">
        <f t="shared" si="15"/>
        <v>2.3508448782185623E-2</v>
      </c>
    </row>
    <row r="98" spans="1:33">
      <c r="A98" t="s">
        <v>28</v>
      </c>
      <c r="B98" s="84">
        <v>15389.813981536445</v>
      </c>
      <c r="C98" s="84">
        <v>0</v>
      </c>
      <c r="D98" s="84">
        <v>3575641.5900343694</v>
      </c>
      <c r="E98" s="84">
        <v>0</v>
      </c>
      <c r="F98" s="1"/>
      <c r="G98" s="76">
        <v>5.7253772252739754</v>
      </c>
      <c r="H98" s="76">
        <v>0</v>
      </c>
      <c r="I98" s="76">
        <v>2.1741551138106554</v>
      </c>
      <c r="J98" s="76">
        <v>0</v>
      </c>
      <c r="K98" s="1"/>
      <c r="L98" s="65">
        <f t="shared" si="16"/>
        <v>2.8161506235244091E-2</v>
      </c>
      <c r="M98" s="65">
        <f t="shared" si="16"/>
        <v>0</v>
      </c>
      <c r="N98" s="65">
        <f t="shared" si="16"/>
        <v>2.8645220216405853</v>
      </c>
      <c r="O98" s="65">
        <f t="shared" si="16"/>
        <v>0</v>
      </c>
      <c r="S98" t="s">
        <v>28</v>
      </c>
      <c r="T98" s="84">
        <v>10737861.173569666</v>
      </c>
      <c r="U98" s="84">
        <v>14778322.307644643</v>
      </c>
      <c r="V98" s="84">
        <v>0</v>
      </c>
      <c r="W98" s="84">
        <v>23468331.963243935</v>
      </c>
      <c r="Y98" s="76">
        <v>9.6194379781626314</v>
      </c>
      <c r="Z98" s="76">
        <v>8.6518664555430007</v>
      </c>
      <c r="AA98" s="76">
        <v>0</v>
      </c>
      <c r="AB98" s="76">
        <v>21.267198215171863</v>
      </c>
      <c r="AC98" s="1"/>
      <c r="AD98" s="65">
        <f t="shared" si="17"/>
        <v>0.16830424146025214</v>
      </c>
      <c r="AE98" s="65">
        <f t="shared" si="15"/>
        <v>0.12993470943882263</v>
      </c>
      <c r="AF98" s="65">
        <f t="shared" si="15"/>
        <v>0</v>
      </c>
      <c r="AG98" s="65">
        <f t="shared" si="15"/>
        <v>0.20966056250270818</v>
      </c>
    </row>
    <row r="99" spans="1:33">
      <c r="A99" t="s">
        <v>29</v>
      </c>
      <c r="B99" s="84">
        <v>0</v>
      </c>
      <c r="C99" s="84">
        <v>0</v>
      </c>
      <c r="D99" s="84">
        <v>0</v>
      </c>
      <c r="E99" s="84">
        <v>0</v>
      </c>
      <c r="F99" s="1"/>
      <c r="G99" s="76">
        <v>0</v>
      </c>
      <c r="H99" s="76">
        <v>0</v>
      </c>
      <c r="I99" s="76">
        <v>0</v>
      </c>
      <c r="J99" s="76">
        <v>0</v>
      </c>
      <c r="K99" s="1"/>
      <c r="L99" s="65">
        <f t="shared" si="16"/>
        <v>0</v>
      </c>
      <c r="M99" s="65">
        <f t="shared" si="16"/>
        <v>0</v>
      </c>
      <c r="N99" s="65">
        <f t="shared" si="16"/>
        <v>0</v>
      </c>
      <c r="O99" s="65">
        <f t="shared" si="16"/>
        <v>0</v>
      </c>
      <c r="S99" t="s">
        <v>29</v>
      </c>
      <c r="T99" s="84">
        <v>9247263.2400025818</v>
      </c>
      <c r="U99" s="84">
        <v>19265054.71888788</v>
      </c>
      <c r="V99" s="84">
        <v>0</v>
      </c>
      <c r="W99" s="84">
        <v>2300</v>
      </c>
      <c r="Y99" s="76">
        <v>8.284096224292739</v>
      </c>
      <c r="Z99" s="76">
        <v>11.278592875209226</v>
      </c>
      <c r="AA99" s="76">
        <v>0</v>
      </c>
      <c r="AB99" s="76">
        <v>2.0842791882910634E-3</v>
      </c>
      <c r="AC99" s="1"/>
      <c r="AD99" s="65">
        <f t="shared" si="17"/>
        <v>0.1449407475133633</v>
      </c>
      <c r="AE99" s="65">
        <f t="shared" si="15"/>
        <v>0.16938318403888389</v>
      </c>
      <c r="AF99" s="65">
        <f t="shared" si="15"/>
        <v>0</v>
      </c>
      <c r="AG99" s="65">
        <f t="shared" si="15"/>
        <v>2.0547659480506749E-5</v>
      </c>
    </row>
    <row r="100" spans="1:33">
      <c r="A100" t="s">
        <v>30</v>
      </c>
      <c r="B100" s="84">
        <v>16649.006604483737</v>
      </c>
      <c r="C100" s="84">
        <v>0</v>
      </c>
      <c r="D100" s="84">
        <v>3868200.1302400199</v>
      </c>
      <c r="E100" s="84">
        <v>0</v>
      </c>
      <c r="F100" s="1"/>
      <c r="G100" s="76">
        <v>6.1938268617871044</v>
      </c>
      <c r="H100" s="76">
        <v>0</v>
      </c>
      <c r="I100" s="76">
        <v>2.352044208749553</v>
      </c>
      <c r="J100" s="76">
        <v>0</v>
      </c>
      <c r="K100" s="1"/>
      <c r="L100" s="65">
        <f t="shared" si="16"/>
        <v>3.0465677094297143E-2</v>
      </c>
      <c r="M100" s="65">
        <f t="shared" si="16"/>
        <v>0</v>
      </c>
      <c r="N100" s="65">
        <f t="shared" si="16"/>
        <v>3.0988968491886824</v>
      </c>
      <c r="O100" s="65">
        <f t="shared" si="16"/>
        <v>0</v>
      </c>
      <c r="S100" t="s">
        <v>30</v>
      </c>
      <c r="T100" s="84">
        <v>5881200.5389086017</v>
      </c>
      <c r="U100" s="84">
        <v>8110997.0714836242</v>
      </c>
      <c r="V100" s="84">
        <v>0</v>
      </c>
      <c r="W100" s="84">
        <v>14186754.652847961</v>
      </c>
      <c r="Y100" s="76">
        <v>5.2686324498606529</v>
      </c>
      <c r="Z100" s="76">
        <v>4.7485270670728221</v>
      </c>
      <c r="AA100" s="76">
        <v>0</v>
      </c>
      <c r="AB100" s="76">
        <v>12.856155422748875</v>
      </c>
      <c r="AC100" s="1"/>
      <c r="AD100" s="65">
        <f t="shared" si="17"/>
        <v>9.2181392511669194E-2</v>
      </c>
      <c r="AE100" s="65">
        <f t="shared" si="15"/>
        <v>7.1313916817012213E-2</v>
      </c>
      <c r="AF100" s="65">
        <f t="shared" si="15"/>
        <v>0</v>
      </c>
      <c r="AG100" s="65">
        <f t="shared" si="15"/>
        <v>0.12674113206096288</v>
      </c>
    </row>
    <row r="101" spans="1:33">
      <c r="A101" t="s">
        <v>31</v>
      </c>
      <c r="B101" s="84">
        <v>68841.836160798746</v>
      </c>
      <c r="C101" s="84">
        <v>0</v>
      </c>
      <c r="D101" s="84">
        <v>17595918.397405434</v>
      </c>
      <c r="E101" s="84">
        <v>0</v>
      </c>
      <c r="F101" s="1"/>
      <c r="G101" s="76">
        <v>25.610802143154295</v>
      </c>
      <c r="H101" s="76">
        <v>0</v>
      </c>
      <c r="I101" s="76">
        <v>10.699130492423402</v>
      </c>
      <c r="J101" s="76">
        <v>0</v>
      </c>
      <c r="K101" s="1"/>
      <c r="L101" s="65">
        <f t="shared" si="16"/>
        <v>0.12597226975023101</v>
      </c>
      <c r="M101" s="65">
        <f t="shared" si="16"/>
        <v>0</v>
      </c>
      <c r="N101" s="65">
        <f t="shared" si="16"/>
        <v>14.096461983448989</v>
      </c>
      <c r="O101" s="65">
        <f t="shared" si="16"/>
        <v>0</v>
      </c>
      <c r="S101" t="s">
        <v>31</v>
      </c>
      <c r="T101" s="84">
        <v>10161686.553590735</v>
      </c>
      <c r="U101" s="84">
        <v>14000449.839094087</v>
      </c>
      <c r="V101" s="84">
        <v>0</v>
      </c>
      <c r="W101" s="84">
        <v>20816710.163091879</v>
      </c>
      <c r="Y101" s="76">
        <v>9.1032759667630909</v>
      </c>
      <c r="Z101" s="76">
        <v>8.1964664055751086</v>
      </c>
      <c r="AA101" s="76">
        <v>0</v>
      </c>
      <c r="AB101" s="76">
        <v>18.864276418095422</v>
      </c>
      <c r="AC101" s="1"/>
      <c r="AD101" s="65">
        <f t="shared" si="17"/>
        <v>0.15927333383379735</v>
      </c>
      <c r="AE101" s="65">
        <f t="shared" si="15"/>
        <v>0.12309545995721588</v>
      </c>
      <c r="AF101" s="65">
        <f t="shared" si="15"/>
        <v>0</v>
      </c>
      <c r="AG101" s="65">
        <f t="shared" si="15"/>
        <v>0.18597159649374609</v>
      </c>
    </row>
    <row r="102" spans="1:33">
      <c r="A102" t="s">
        <v>32</v>
      </c>
      <c r="B102" s="84">
        <v>12383.20715857566</v>
      </c>
      <c r="C102" s="84">
        <v>0</v>
      </c>
      <c r="D102" s="84">
        <v>2877091.9900224791</v>
      </c>
      <c r="E102" s="84">
        <v>0</v>
      </c>
      <c r="F102" s="1"/>
      <c r="G102" s="76">
        <v>4.6068479012558257</v>
      </c>
      <c r="H102" s="76">
        <v>0</v>
      </c>
      <c r="I102" s="76">
        <v>1.7494047167492874</v>
      </c>
      <c r="J102" s="76">
        <v>0</v>
      </c>
      <c r="K102" s="1"/>
      <c r="L102" s="65">
        <f t="shared" si="16"/>
        <v>2.2659777826225046E-2</v>
      </c>
      <c r="M102" s="65">
        <f t="shared" si="16"/>
        <v>0</v>
      </c>
      <c r="N102" s="65">
        <f t="shared" si="16"/>
        <v>2.304899178562779</v>
      </c>
      <c r="O102" s="65">
        <f t="shared" si="16"/>
        <v>0</v>
      </c>
      <c r="S102" t="s">
        <v>32</v>
      </c>
      <c r="T102" s="84">
        <v>2097056.4748509617</v>
      </c>
      <c r="U102" s="84">
        <v>3065418.4751543072</v>
      </c>
      <c r="V102" s="84">
        <v>0</v>
      </c>
      <c r="W102" s="84">
        <v>3162841.9418095108</v>
      </c>
      <c r="Y102" s="76">
        <v>1.8786334047776756</v>
      </c>
      <c r="Z102" s="76">
        <v>1.7946280183421115</v>
      </c>
      <c r="AA102" s="76">
        <v>0</v>
      </c>
      <c r="AB102" s="76">
        <v>2.8661937544207206</v>
      </c>
      <c r="AC102" s="1"/>
      <c r="AD102" s="65">
        <f t="shared" si="17"/>
        <v>3.2869068950885851E-2</v>
      </c>
      <c r="AE102" s="65">
        <f t="shared" si="15"/>
        <v>2.6951926652156975E-2</v>
      </c>
      <c r="AF102" s="65">
        <f t="shared" si="15"/>
        <v>0</v>
      </c>
      <c r="AG102" s="65">
        <f t="shared" si="15"/>
        <v>2.8256086613463724E-2</v>
      </c>
    </row>
    <row r="103" spans="1:33">
      <c r="A103" t="s">
        <v>97</v>
      </c>
      <c r="B103" s="84">
        <v>238.69043330381402</v>
      </c>
      <c r="C103" s="84">
        <v>0</v>
      </c>
      <c r="D103" s="84">
        <v>-3842476.0957457721</v>
      </c>
      <c r="E103" s="84">
        <v>0</v>
      </c>
      <c r="F103" s="1"/>
      <c r="G103" s="76">
        <v>8.8798524294573661E-2</v>
      </c>
      <c r="H103" s="76">
        <v>0</v>
      </c>
      <c r="I103" s="76">
        <v>-2.3364028085322084</v>
      </c>
      <c r="J103" s="76">
        <v>0</v>
      </c>
      <c r="K103" s="1"/>
      <c r="L103" s="65">
        <f t="shared" si="16"/>
        <v>4.3677474814464212E-4</v>
      </c>
      <c r="M103" s="65">
        <f t="shared" si="16"/>
        <v>0</v>
      </c>
      <c r="N103" s="65">
        <f t="shared" si="16"/>
        <v>-3.0782887816744249</v>
      </c>
      <c r="O103" s="65">
        <f t="shared" si="16"/>
        <v>0</v>
      </c>
      <c r="S103" t="s">
        <v>97</v>
      </c>
      <c r="T103" s="84">
        <v>1285616.8723164436</v>
      </c>
      <c r="U103" s="84">
        <v>1955473.1987883137</v>
      </c>
      <c r="V103" s="84">
        <v>0</v>
      </c>
      <c r="W103" s="84">
        <v>0</v>
      </c>
      <c r="Y103" s="76">
        <v>1.151710900990931</v>
      </c>
      <c r="Z103" s="76">
        <v>1.1448182426335534</v>
      </c>
      <c r="AA103" s="76">
        <v>0</v>
      </c>
      <c r="AB103" s="76">
        <v>0</v>
      </c>
      <c r="AC103" s="1"/>
      <c r="AD103" s="65">
        <f t="shared" si="17"/>
        <v>2.0150639778833145E-2</v>
      </c>
      <c r="AE103" s="65">
        <f t="shared" si="15"/>
        <v>1.71930099107752E-2</v>
      </c>
      <c r="AF103" s="65">
        <f t="shared" si="15"/>
        <v>0</v>
      </c>
      <c r="AG103" s="65">
        <f t="shared" si="15"/>
        <v>0</v>
      </c>
    </row>
    <row r="104" spans="1:33">
      <c r="A104" t="s">
        <v>33</v>
      </c>
      <c r="B104" s="84">
        <v>89506.698208775269</v>
      </c>
      <c r="C104" s="84">
        <v>0</v>
      </c>
      <c r="D104" s="84">
        <v>20246583.93109969</v>
      </c>
      <c r="E104" s="84">
        <v>0</v>
      </c>
      <c r="F104" s="1"/>
      <c r="G104" s="76">
        <v>33.298622845526516</v>
      </c>
      <c r="H104" s="76">
        <v>0</v>
      </c>
      <c r="I104" s="76">
        <v>12.310857473434275</v>
      </c>
      <c r="J104" s="76">
        <v>0</v>
      </c>
      <c r="K104" s="1"/>
      <c r="L104" s="65">
        <f t="shared" si="16"/>
        <v>0.16378647868821655</v>
      </c>
      <c r="M104" s="65">
        <f t="shared" si="16"/>
        <v>0</v>
      </c>
      <c r="N104" s="65">
        <f t="shared" si="16"/>
        <v>16.219966144054165</v>
      </c>
      <c r="O104" s="65">
        <f t="shared" si="16"/>
        <v>0</v>
      </c>
      <c r="S104" t="s">
        <v>33</v>
      </c>
      <c r="T104" s="84">
        <v>19264155.54277375</v>
      </c>
      <c r="U104" s="84">
        <v>26511952.602091752</v>
      </c>
      <c r="V104" s="84">
        <v>0</v>
      </c>
      <c r="W104" s="84">
        <v>24033147.628106393</v>
      </c>
      <c r="Y104" s="76">
        <v>17.257659272175697</v>
      </c>
      <c r="Z104" s="76">
        <v>15.521239056366314</v>
      </c>
      <c r="AA104" s="76">
        <v>0</v>
      </c>
      <c r="AB104" s="76">
        <v>21.779038882777776</v>
      </c>
      <c r="AC104" s="1"/>
      <c r="AD104" s="65">
        <f t="shared" si="17"/>
        <v>0.30194458967111104</v>
      </c>
      <c r="AE104" s="65">
        <f t="shared" si="15"/>
        <v>0.23309972446782171</v>
      </c>
      <c r="AF104" s="65">
        <f t="shared" si="15"/>
        <v>0</v>
      </c>
      <c r="AG104" s="65">
        <f t="shared" si="15"/>
        <v>0.21470649291612112</v>
      </c>
    </row>
    <row r="105" spans="1:33">
      <c r="A105" t="s">
        <v>34</v>
      </c>
      <c r="B105" s="84">
        <v>441.17380453475391</v>
      </c>
      <c r="C105" s="84">
        <v>0</v>
      </c>
      <c r="D105" s="84">
        <v>102501.52508800315</v>
      </c>
      <c r="E105" s="84">
        <v>0</v>
      </c>
      <c r="F105" s="1"/>
      <c r="G105" s="76">
        <v>0.16412715942513167</v>
      </c>
      <c r="H105" s="76">
        <v>0</v>
      </c>
      <c r="I105" s="76">
        <v>6.2325658020252285E-2</v>
      </c>
      <c r="J105" s="76">
        <v>0</v>
      </c>
      <c r="K105" s="1"/>
      <c r="L105" s="65">
        <f t="shared" si="16"/>
        <v>8.0729493300811593E-4</v>
      </c>
      <c r="M105" s="65">
        <f t="shared" si="16"/>
        <v>0</v>
      </c>
      <c r="N105" s="65">
        <f t="shared" si="16"/>
        <v>8.2116137334532935E-2</v>
      </c>
      <c r="O105" s="65">
        <f t="shared" si="16"/>
        <v>0</v>
      </c>
      <c r="S105" t="s">
        <v>34</v>
      </c>
      <c r="T105" s="84">
        <v>443023.96217825677</v>
      </c>
      <c r="U105" s="84">
        <v>605946.52231840394</v>
      </c>
      <c r="V105" s="84">
        <v>0</v>
      </c>
      <c r="W105" s="84">
        <v>0</v>
      </c>
      <c r="Y105" s="76">
        <v>0.39687992404886713</v>
      </c>
      <c r="Z105" s="76">
        <v>0.35474719532863491</v>
      </c>
      <c r="AA105" s="76">
        <v>0</v>
      </c>
      <c r="AB105" s="76">
        <v>0</v>
      </c>
      <c r="AC105" s="1"/>
      <c r="AD105" s="65">
        <f t="shared" si="17"/>
        <v>6.9439165489172993E-3</v>
      </c>
      <c r="AE105" s="65">
        <f t="shared" si="15"/>
        <v>5.327633521173037E-3</v>
      </c>
      <c r="AF105" s="65">
        <f t="shared" si="15"/>
        <v>0</v>
      </c>
      <c r="AG105" s="65">
        <f t="shared" si="15"/>
        <v>0</v>
      </c>
    </row>
    <row r="106" spans="1:33">
      <c r="A106" t="s">
        <v>35</v>
      </c>
      <c r="B106" s="84">
        <v>276</v>
      </c>
      <c r="C106" s="84">
        <v>0</v>
      </c>
      <c r="D106" s="84">
        <v>64165.059909685457</v>
      </c>
      <c r="E106" s="84">
        <v>0</v>
      </c>
      <c r="F106" s="1"/>
      <c r="G106" s="76">
        <v>0.10267857142857142</v>
      </c>
      <c r="H106" s="76">
        <v>0</v>
      </c>
      <c r="I106" s="76">
        <v>3.9015317843774371E-2</v>
      </c>
      <c r="J106" s="76">
        <v>0</v>
      </c>
      <c r="K106" s="1"/>
      <c r="L106" s="65">
        <f t="shared" si="16"/>
        <v>5.0504676211501507E-4</v>
      </c>
      <c r="M106" s="65">
        <f t="shared" si="16"/>
        <v>0</v>
      </c>
      <c r="N106" s="65">
        <f t="shared" si="16"/>
        <v>5.1403985131914395E-2</v>
      </c>
      <c r="O106" s="65">
        <f t="shared" si="16"/>
        <v>0</v>
      </c>
      <c r="S106" t="s">
        <v>35</v>
      </c>
      <c r="T106" s="84">
        <v>159059.00978549552</v>
      </c>
      <c r="U106" s="84">
        <v>219234.73830688841</v>
      </c>
      <c r="V106" s="84">
        <v>0</v>
      </c>
      <c r="W106" s="84">
        <v>152376.07897041677</v>
      </c>
      <c r="Y106" s="76">
        <v>0.14249190362654771</v>
      </c>
      <c r="Z106" s="76">
        <v>0.12834945934735298</v>
      </c>
      <c r="AA106" s="76">
        <v>0</v>
      </c>
      <c r="AB106" s="76">
        <v>0.13808447399627619</v>
      </c>
      <c r="AC106" s="1"/>
      <c r="AD106" s="65">
        <f t="shared" si="17"/>
        <v>2.4930761868349983E-3</v>
      </c>
      <c r="AE106" s="65">
        <f t="shared" si="15"/>
        <v>1.9275667039733125E-3</v>
      </c>
      <c r="AF106" s="65">
        <f t="shared" si="15"/>
        <v>0</v>
      </c>
      <c r="AG106" s="65">
        <f t="shared" si="15"/>
        <v>1.3612920798517082E-3</v>
      </c>
    </row>
    <row r="107" spans="1:33">
      <c r="A107" t="s">
        <v>36</v>
      </c>
      <c r="B107" s="84">
        <v>3989.9531963978507</v>
      </c>
      <c r="C107" s="84">
        <v>0</v>
      </c>
      <c r="D107" s="84">
        <v>6007400.5207207045</v>
      </c>
      <c r="E107" s="84">
        <v>0</v>
      </c>
      <c r="F107" s="1"/>
      <c r="G107" s="76">
        <v>1.484357587945629</v>
      </c>
      <c r="H107" s="76">
        <v>0</v>
      </c>
      <c r="I107" s="76">
        <v>3.6527767769666672</v>
      </c>
      <c r="J107" s="76">
        <v>0</v>
      </c>
      <c r="K107" s="1"/>
      <c r="L107" s="65">
        <f t="shared" si="16"/>
        <v>7.3011338508376421E-3</v>
      </c>
      <c r="M107" s="65">
        <f t="shared" si="16"/>
        <v>0</v>
      </c>
      <c r="N107" s="65">
        <f t="shared" si="16"/>
        <v>4.8126554776576951</v>
      </c>
      <c r="O107" s="65">
        <f t="shared" si="16"/>
        <v>0</v>
      </c>
      <c r="S107" t="s">
        <v>36</v>
      </c>
      <c r="T107" s="84">
        <v>2521953.1710760826</v>
      </c>
      <c r="U107" s="84">
        <v>3482800.3849556772</v>
      </c>
      <c r="V107" s="84">
        <v>0</v>
      </c>
      <c r="W107" s="84">
        <v>2928756.0115804295</v>
      </c>
      <c r="Y107" s="76">
        <v>2.2592741441573412</v>
      </c>
      <c r="Z107" s="76">
        <v>2.0389813670773025</v>
      </c>
      <c r="AA107" s="76">
        <v>0</v>
      </c>
      <c r="AB107" s="76">
        <v>2.6540631315301866</v>
      </c>
      <c r="AC107" s="1"/>
      <c r="AD107" s="65">
        <f t="shared" si="17"/>
        <v>3.9528860412257755E-2</v>
      </c>
      <c r="AE107" s="65">
        <f t="shared" si="15"/>
        <v>3.0621652893477899E-2</v>
      </c>
      <c r="AF107" s="65">
        <f t="shared" si="15"/>
        <v>0</v>
      </c>
      <c r="AG107" s="65">
        <f t="shared" si="15"/>
        <v>2.616481792497467E-2</v>
      </c>
    </row>
    <row r="108" spans="1:33">
      <c r="A108" t="s">
        <v>55</v>
      </c>
      <c r="B108" s="84">
        <v>346503.9410048984</v>
      </c>
      <c r="C108" s="84">
        <v>0</v>
      </c>
      <c r="D108" s="84">
        <v>-47449345.228330255</v>
      </c>
      <c r="E108" s="84">
        <v>0</v>
      </c>
      <c r="F108" s="1"/>
      <c r="G108" s="76">
        <v>128.90771614765566</v>
      </c>
      <c r="H108" s="76">
        <v>0</v>
      </c>
      <c r="I108" s="76">
        <v>-28.851391834870629</v>
      </c>
      <c r="J108" s="76">
        <v>0</v>
      </c>
      <c r="K108" s="1"/>
      <c r="L108" s="65">
        <f t="shared" si="16"/>
        <v>0.63406048356744971</v>
      </c>
      <c r="M108" s="65">
        <f t="shared" si="16"/>
        <v>0</v>
      </c>
      <c r="N108" s="65">
        <f t="shared" si="16"/>
        <v>-38.012672941773275</v>
      </c>
      <c r="O108" s="65">
        <f t="shared" si="16"/>
        <v>0</v>
      </c>
      <c r="S108" t="s">
        <v>55</v>
      </c>
      <c r="T108" s="84">
        <v>-805975.46801803075</v>
      </c>
      <c r="U108" s="84">
        <v>17817536.000184011</v>
      </c>
      <c r="V108" s="84">
        <v>0</v>
      </c>
      <c r="W108" s="84">
        <v>11401344.121175881</v>
      </c>
      <c r="Y108" s="76">
        <v>-0.72202749702179747</v>
      </c>
      <c r="Z108" s="76">
        <v>10.43115306537058</v>
      </c>
      <c r="AA108" s="76">
        <v>0</v>
      </c>
      <c r="AB108" s="76">
        <v>10.331993161005023</v>
      </c>
      <c r="AC108" s="1"/>
      <c r="AD108" s="65">
        <f t="shared" si="17"/>
        <v>-1.2632784833746509E-2</v>
      </c>
      <c r="AE108" s="65">
        <f t="shared" si="15"/>
        <v>0.15665623708193793</v>
      </c>
      <c r="AF108" s="65">
        <f t="shared" si="15"/>
        <v>0</v>
      </c>
      <c r="AG108" s="65">
        <f t="shared" si="15"/>
        <v>0.10185692896608672</v>
      </c>
    </row>
    <row r="109" spans="1:33">
      <c r="B109" s="85"/>
      <c r="C109" s="85"/>
      <c r="D109" s="85"/>
      <c r="E109" s="85"/>
      <c r="G109" s="86"/>
      <c r="H109" s="86"/>
      <c r="I109" s="86"/>
      <c r="J109" s="86"/>
    </row>
    <row r="110" spans="1:33" s="3" customFormat="1">
      <c r="A110" s="3" t="s">
        <v>56</v>
      </c>
      <c r="B110" s="87">
        <f>SUM(B97:B108)-B96</f>
        <v>546484.05000000005</v>
      </c>
      <c r="C110" s="87">
        <f>SUM(C97:C108)-C96</f>
        <v>0</v>
      </c>
      <c r="D110" s="87">
        <f>SUM(D97:D108)-D96</f>
        <v>1248250.6900004586</v>
      </c>
      <c r="E110" s="87">
        <f>SUM(E97:E108)-E96</f>
        <v>0</v>
      </c>
      <c r="F110" s="11"/>
      <c r="G110" s="82">
        <f>SUM(G97:G108)-G96</f>
        <v>203.30507812499999</v>
      </c>
      <c r="H110" s="82">
        <f>SUM(H97:H108)-H96</f>
        <v>0</v>
      </c>
      <c r="I110" s="82">
        <f>SUM(I97:I108)-I96</f>
        <v>0.7589940302031386</v>
      </c>
      <c r="J110" s="82">
        <f>SUM(J97:J108)-J96</f>
        <v>0</v>
      </c>
      <c r="K110" s="11"/>
      <c r="L110" s="71">
        <f>SUM(L97:L108)-L96</f>
        <v>0.99999999999999989</v>
      </c>
      <c r="M110" s="71">
        <f>SUM(M97:M108)-M96</f>
        <v>0</v>
      </c>
      <c r="N110" s="71">
        <f>SUM(N97:N108)-N96</f>
        <v>0.99999999999998757</v>
      </c>
      <c r="O110" s="71">
        <f>SUM(O97:O108)-O96</f>
        <v>0</v>
      </c>
      <c r="S110" s="3" t="s">
        <v>56</v>
      </c>
      <c r="T110" s="87">
        <f>SUM(T97:T108)-T96</f>
        <v>63800300.458295889</v>
      </c>
      <c r="U110" s="87">
        <f>SUM(U97:U108)-U96</f>
        <v>113736524.83982922</v>
      </c>
      <c r="V110" s="87">
        <f>SUM(V97:V108)-V96</f>
        <v>0</v>
      </c>
      <c r="W110" s="87">
        <f>SUM(W97:W108)-W96</f>
        <v>111934889.81954247</v>
      </c>
      <c r="Y110" s="82">
        <f>SUM(Y97:Y108)-Y96</f>
        <v>57.155053816242784</v>
      </c>
      <c r="Z110" s="82">
        <f>SUM(Z97:Z108)-Z96</f>
        <v>66.586260845232971</v>
      </c>
      <c r="AA110" s="82">
        <f>SUM(AA97:AA108)-AA96</f>
        <v>0</v>
      </c>
      <c r="AB110" s="82">
        <f>SUM(AB97:AB108)-AB96</f>
        <v>101.43633099761982</v>
      </c>
      <c r="AC110" s="11"/>
      <c r="AD110" s="71">
        <f>SUM(AD97:AD108)-AD96</f>
        <v>0.99999999999999989</v>
      </c>
      <c r="AE110" s="71">
        <f>SUM(AE97:AE108)-AE96</f>
        <v>0.99999999999999967</v>
      </c>
      <c r="AF110" s="71">
        <f>SUM(AF97:AF108)-AF96</f>
        <v>0</v>
      </c>
      <c r="AG110" s="71">
        <f>SUM(AG97:AG108)-AG96</f>
        <v>1</v>
      </c>
    </row>
    <row r="111" spans="1:33">
      <c r="G111" s="86"/>
      <c r="H111" s="86"/>
      <c r="I111" s="86"/>
      <c r="J111" s="86"/>
    </row>
    <row r="112" spans="1:33">
      <c r="B112" s="116" t="s">
        <v>25</v>
      </c>
      <c r="C112" s="116"/>
      <c r="D112" s="116"/>
      <c r="E112" s="116"/>
      <c r="G112" s="116" t="s">
        <v>123</v>
      </c>
      <c r="H112" s="116"/>
      <c r="I112" s="116"/>
      <c r="J112" s="116"/>
      <c r="K112" s="58"/>
      <c r="L112" s="116" t="s">
        <v>132</v>
      </c>
      <c r="M112" s="116"/>
      <c r="N112" s="116"/>
      <c r="O112" s="116"/>
      <c r="T112" s="116" t="s">
        <v>25</v>
      </c>
      <c r="U112" s="116"/>
      <c r="V112" s="116"/>
      <c r="W112" s="116"/>
      <c r="Y112" s="116" t="s">
        <v>123</v>
      </c>
      <c r="Z112" s="116"/>
      <c r="AA112" s="116"/>
      <c r="AB112" s="116"/>
      <c r="AC112" s="58"/>
      <c r="AD112" s="116" t="s">
        <v>132</v>
      </c>
      <c r="AE112" s="116"/>
      <c r="AF112" s="116"/>
      <c r="AG112" s="116"/>
    </row>
    <row r="113" spans="1:33" s="3" customFormat="1">
      <c r="A113" s="60" t="s">
        <v>108</v>
      </c>
      <c r="B113" s="72" t="s">
        <v>20</v>
      </c>
      <c r="C113" s="72" t="s">
        <v>21</v>
      </c>
      <c r="D113" s="72" t="s">
        <v>22</v>
      </c>
      <c r="E113" s="72" t="s">
        <v>61</v>
      </c>
      <c r="F113" s="60"/>
      <c r="G113" s="88" t="s">
        <v>20</v>
      </c>
      <c r="H113" s="88" t="s">
        <v>21</v>
      </c>
      <c r="I113" s="88" t="s">
        <v>22</v>
      </c>
      <c r="J113" s="88" t="s">
        <v>61</v>
      </c>
      <c r="K113" s="60"/>
      <c r="L113" s="72" t="s">
        <v>20</v>
      </c>
      <c r="M113" s="72" t="s">
        <v>21</v>
      </c>
      <c r="N113" s="72" t="s">
        <v>22</v>
      </c>
      <c r="O113" s="72" t="s">
        <v>61</v>
      </c>
      <c r="S113" s="60" t="s">
        <v>109</v>
      </c>
      <c r="T113" s="89" t="s">
        <v>20</v>
      </c>
      <c r="U113" s="89" t="s">
        <v>21</v>
      </c>
      <c r="V113" s="89" t="s">
        <v>22</v>
      </c>
      <c r="W113" s="89" t="s">
        <v>61</v>
      </c>
      <c r="X113" s="60"/>
      <c r="Y113" s="88" t="s">
        <v>20</v>
      </c>
      <c r="Z113" s="88" t="s">
        <v>21</v>
      </c>
      <c r="AA113" s="88" t="s">
        <v>22</v>
      </c>
      <c r="AB113" s="88" t="s">
        <v>61</v>
      </c>
      <c r="AC113" s="60"/>
      <c r="AD113" s="72" t="s">
        <v>20</v>
      </c>
      <c r="AE113" s="72" t="s">
        <v>21</v>
      </c>
      <c r="AF113" s="72" t="s">
        <v>22</v>
      </c>
      <c r="AG113" s="72" t="s">
        <v>61</v>
      </c>
    </row>
    <row r="114" spans="1:33">
      <c r="A114" t="s">
        <v>96</v>
      </c>
      <c r="B114" s="84">
        <v>93416.245692135635</v>
      </c>
      <c r="C114" s="84">
        <v>713783.80584959802</v>
      </c>
      <c r="D114" s="84">
        <v>0</v>
      </c>
      <c r="E114" s="84">
        <v>0</v>
      </c>
      <c r="F114" s="1"/>
      <c r="G114" s="76">
        <v>2.7609352945806305</v>
      </c>
      <c r="H114" s="76">
        <v>2.4103813062874559</v>
      </c>
      <c r="I114" s="76">
        <v>0</v>
      </c>
      <c r="J114" s="76">
        <v>0</v>
      </c>
      <c r="K114" s="1"/>
      <c r="L114" s="65">
        <f>IF(B$128=0,0,B114/B$128)</f>
        <v>-3.4973484821321621E-2</v>
      </c>
      <c r="M114" s="65">
        <f>IF(C$128=0,0,C114/C$128)</f>
        <v>4.2491451266338305E-2</v>
      </c>
      <c r="N114" s="65">
        <f>IF(D$128=0,0,D114/D$128)</f>
        <v>0</v>
      </c>
      <c r="O114" s="65">
        <f>IF(E$128=0,0,E114/E$128)</f>
        <v>0</v>
      </c>
      <c r="S114" t="s">
        <v>96</v>
      </c>
      <c r="T114" s="84">
        <v>210257</v>
      </c>
      <c r="U114" s="84">
        <v>696730</v>
      </c>
      <c r="V114" s="84">
        <v>0</v>
      </c>
      <c r="W114" s="84">
        <v>1530250.89</v>
      </c>
      <c r="Y114" s="76">
        <v>4.2662324486648808</v>
      </c>
      <c r="Z114" s="76">
        <v>5.0232152384248243</v>
      </c>
      <c r="AA114" s="76">
        <v>0</v>
      </c>
      <c r="AB114" s="76">
        <v>17.223439058156156</v>
      </c>
      <c r="AC114" s="1"/>
      <c r="AD114" s="65">
        <f>IF(T$128=0,0,T114/T$128)</f>
        <v>4.9804613707905253E-2</v>
      </c>
      <c r="AE114" s="65">
        <f t="shared" ref="AE114:AG126" si="18">IF(U$128=0,0,U114/U$128)</f>
        <v>4.9861600119885968E-2</v>
      </c>
      <c r="AF114" s="65">
        <f t="shared" si="18"/>
        <v>0</v>
      </c>
      <c r="AG114" s="65">
        <f t="shared" si="18"/>
        <v>0.10917670148784872</v>
      </c>
    </row>
    <row r="115" spans="1:33">
      <c r="A115" t="s">
        <v>27</v>
      </c>
      <c r="B115" s="84">
        <v>94677.829114006599</v>
      </c>
      <c r="C115" s="84">
        <v>773096.98713196348</v>
      </c>
      <c r="D115" s="84">
        <v>0</v>
      </c>
      <c r="E115" s="84">
        <v>0</v>
      </c>
      <c r="F115" s="1"/>
      <c r="G115" s="76">
        <v>2.7982216377717335</v>
      </c>
      <c r="H115" s="76">
        <v>2.6106763847241017</v>
      </c>
      <c r="I115" s="76">
        <v>0</v>
      </c>
      <c r="J115" s="76">
        <v>0</v>
      </c>
      <c r="K115" s="1"/>
      <c r="L115" s="65">
        <f t="shared" ref="L115:O126" si="19">IF(B$128=0,0,B115/B$128)</f>
        <v>-3.5445800619593418E-2</v>
      </c>
      <c r="M115" s="65">
        <f t="shared" si="19"/>
        <v>4.602235674676073E-2</v>
      </c>
      <c r="N115" s="65">
        <f t="shared" si="19"/>
        <v>0</v>
      </c>
      <c r="O115" s="65">
        <f t="shared" si="19"/>
        <v>0</v>
      </c>
      <c r="S115" t="s">
        <v>27</v>
      </c>
      <c r="T115" s="84">
        <v>6401</v>
      </c>
      <c r="U115" s="84">
        <v>21212</v>
      </c>
      <c r="V115" s="84">
        <v>0</v>
      </c>
      <c r="W115" s="84">
        <v>21786</v>
      </c>
      <c r="Y115" s="76">
        <v>0.12987987987987987</v>
      </c>
      <c r="Z115" s="76">
        <v>0.15293218554887456</v>
      </c>
      <c r="AA115" s="76">
        <v>0</v>
      </c>
      <c r="AB115" s="76">
        <v>0.24520805429558679</v>
      </c>
      <c r="AC115" s="1"/>
      <c r="AD115" s="65">
        <f t="shared" ref="AD115:AD126" si="20">IF(T$128=0,0,T115/T$128)</f>
        <v>1.5162364741449822E-3</v>
      </c>
      <c r="AE115" s="65">
        <f t="shared" si="18"/>
        <v>1.5180403624689926E-3</v>
      </c>
      <c r="AF115" s="65">
        <f t="shared" si="18"/>
        <v>0</v>
      </c>
      <c r="AG115" s="65">
        <f t="shared" si="18"/>
        <v>1.5543357198206057E-3</v>
      </c>
    </row>
    <row r="116" spans="1:33">
      <c r="A116" t="s">
        <v>28</v>
      </c>
      <c r="B116" s="84">
        <v>218814.51165976061</v>
      </c>
      <c r="C116" s="84">
        <v>1786741.8516874993</v>
      </c>
      <c r="D116" s="84">
        <v>0</v>
      </c>
      <c r="E116" s="84">
        <v>0</v>
      </c>
      <c r="F116" s="1"/>
      <c r="G116" s="76">
        <v>6.4671054133223178</v>
      </c>
      <c r="H116" s="76">
        <v>6.0336605050079504</v>
      </c>
      <c r="I116" s="76">
        <v>0</v>
      </c>
      <c r="J116" s="76">
        <v>0</v>
      </c>
      <c r="K116" s="1"/>
      <c r="L116" s="65">
        <f t="shared" si="19"/>
        <v>-8.1920504784980822E-2</v>
      </c>
      <c r="M116" s="65">
        <f t="shared" si="19"/>
        <v>0.10636449537565423</v>
      </c>
      <c r="N116" s="65">
        <f t="shared" si="19"/>
        <v>0</v>
      </c>
      <c r="O116" s="65">
        <f t="shared" si="19"/>
        <v>0</v>
      </c>
      <c r="S116" t="s">
        <v>28</v>
      </c>
      <c r="T116" s="84">
        <v>168608</v>
      </c>
      <c r="U116" s="84">
        <v>558709</v>
      </c>
      <c r="V116" s="84">
        <v>0</v>
      </c>
      <c r="W116" s="84">
        <v>573829</v>
      </c>
      <c r="Y116" s="76">
        <v>3.4211508806103401</v>
      </c>
      <c r="Z116" s="76">
        <v>4.0281250450606336</v>
      </c>
      <c r="AA116" s="76">
        <v>0</v>
      </c>
      <c r="AB116" s="76">
        <v>6.4586198746159127</v>
      </c>
      <c r="AC116" s="1"/>
      <c r="AD116" s="65">
        <f t="shared" si="20"/>
        <v>3.9939009441124378E-2</v>
      </c>
      <c r="AE116" s="65">
        <f t="shared" si="18"/>
        <v>3.9984103944686419E-2</v>
      </c>
      <c r="AF116" s="65">
        <f t="shared" si="18"/>
        <v>0</v>
      </c>
      <c r="AG116" s="65">
        <f t="shared" si="18"/>
        <v>4.0940186898418177E-2</v>
      </c>
    </row>
    <row r="117" spans="1:33">
      <c r="A117" t="s">
        <v>29</v>
      </c>
      <c r="B117" s="84">
        <v>253388.81720904913</v>
      </c>
      <c r="C117" s="84">
        <v>2752798.3825989827</v>
      </c>
      <c r="D117" s="84">
        <v>0</v>
      </c>
      <c r="E117" s="84">
        <v>0</v>
      </c>
      <c r="F117" s="1"/>
      <c r="G117" s="76">
        <v>7.4889557324973879</v>
      </c>
      <c r="H117" s="76">
        <v>9.2959432632365715</v>
      </c>
      <c r="I117" s="76">
        <v>0</v>
      </c>
      <c r="J117" s="76">
        <v>0</v>
      </c>
      <c r="K117" s="1"/>
      <c r="L117" s="65">
        <f t="shared" si="19"/>
        <v>-9.486454831163664E-2</v>
      </c>
      <c r="M117" s="65">
        <f t="shared" si="19"/>
        <v>0.16387370708282292</v>
      </c>
      <c r="N117" s="65">
        <f t="shared" si="19"/>
        <v>0</v>
      </c>
      <c r="O117" s="65">
        <f t="shared" si="19"/>
        <v>0</v>
      </c>
      <c r="S117" t="s">
        <v>29</v>
      </c>
      <c r="T117" s="84">
        <v>303354</v>
      </c>
      <c r="U117" s="84">
        <v>1005217</v>
      </c>
      <c r="V117" s="84">
        <v>0</v>
      </c>
      <c r="W117" s="84">
        <v>1032418</v>
      </c>
      <c r="Y117" s="76">
        <v>6.1552227903579251</v>
      </c>
      <c r="Z117" s="76">
        <v>7.2473143862381217</v>
      </c>
      <c r="AA117" s="76">
        <v>0</v>
      </c>
      <c r="AB117" s="76">
        <v>11.620178509122423</v>
      </c>
      <c r="AC117" s="1"/>
      <c r="AD117" s="65">
        <f t="shared" si="20"/>
        <v>7.1856959752816266E-2</v>
      </c>
      <c r="AE117" s="65">
        <f t="shared" si="18"/>
        <v>7.1938524374881824E-2</v>
      </c>
      <c r="AF117" s="65">
        <f t="shared" si="18"/>
        <v>0</v>
      </c>
      <c r="AG117" s="65">
        <f t="shared" si="18"/>
        <v>7.3658504323223628E-2</v>
      </c>
    </row>
    <row r="118" spans="1:33">
      <c r="A118" t="s">
        <v>30</v>
      </c>
      <c r="B118" s="84">
        <v>158029.64587321784</v>
      </c>
      <c r="C118" s="84">
        <v>1290399.7086266286</v>
      </c>
      <c r="D118" s="84">
        <v>0</v>
      </c>
      <c r="E118" s="84">
        <v>0</v>
      </c>
      <c r="F118" s="1"/>
      <c r="G118" s="76">
        <v>4.6705968929575246</v>
      </c>
      <c r="H118" s="76">
        <v>4.3575594035931253</v>
      </c>
      <c r="I118" s="76">
        <v>0</v>
      </c>
      <c r="J118" s="76">
        <v>0</v>
      </c>
      <c r="K118" s="1"/>
      <c r="L118" s="65">
        <f t="shared" si="19"/>
        <v>-5.9163664524478958E-2</v>
      </c>
      <c r="M118" s="65">
        <f t="shared" si="19"/>
        <v>7.6817316229165072E-2</v>
      </c>
      <c r="N118" s="65">
        <f t="shared" si="19"/>
        <v>0</v>
      </c>
      <c r="O118" s="65">
        <f t="shared" si="19"/>
        <v>0</v>
      </c>
      <c r="S118" t="s">
        <v>30</v>
      </c>
      <c r="T118" s="84">
        <v>287670</v>
      </c>
      <c r="U118" s="84">
        <v>970541</v>
      </c>
      <c r="V118" s="84">
        <v>0</v>
      </c>
      <c r="W118" s="84">
        <v>1546611</v>
      </c>
      <c r="Y118" s="76">
        <v>5.8369856342829314</v>
      </c>
      <c r="Z118" s="76">
        <v>6.9973107813874353</v>
      </c>
      <c r="AA118" s="76">
        <v>0</v>
      </c>
      <c r="AB118" s="76">
        <v>17.407577070694565</v>
      </c>
      <c r="AC118" s="1"/>
      <c r="AD118" s="65">
        <f t="shared" si="20"/>
        <v>6.814181323500812E-2</v>
      </c>
      <c r="AE118" s="65">
        <f t="shared" si="18"/>
        <v>6.9456930578494183E-2</v>
      </c>
      <c r="AF118" s="65">
        <f t="shared" si="18"/>
        <v>0</v>
      </c>
      <c r="AG118" s="65">
        <f t="shared" si="18"/>
        <v>0.11034392371098259</v>
      </c>
    </row>
    <row r="119" spans="1:33">
      <c r="A119" t="s">
        <v>31</v>
      </c>
      <c r="B119" s="84">
        <v>386022.35001735098</v>
      </c>
      <c r="C119" s="84">
        <v>3152086.592571273</v>
      </c>
      <c r="D119" s="84">
        <v>0</v>
      </c>
      <c r="E119" s="84">
        <v>0</v>
      </c>
      <c r="F119" s="1"/>
      <c r="G119" s="76">
        <v>11.408965568711423</v>
      </c>
      <c r="H119" s="76">
        <v>10.644302289108033</v>
      </c>
      <c r="I119" s="76">
        <v>0</v>
      </c>
      <c r="J119" s="76">
        <v>0</v>
      </c>
      <c r="K119" s="1"/>
      <c r="L119" s="65">
        <f t="shared" si="19"/>
        <v>-0.14452033154399491</v>
      </c>
      <c r="M119" s="65">
        <f t="shared" si="19"/>
        <v>0.18764327901233238</v>
      </c>
      <c r="N119" s="65">
        <f t="shared" si="19"/>
        <v>0</v>
      </c>
      <c r="O119" s="65">
        <f t="shared" si="19"/>
        <v>0</v>
      </c>
      <c r="S119" t="s">
        <v>31</v>
      </c>
      <c r="T119" s="84">
        <v>359385</v>
      </c>
      <c r="U119" s="84">
        <v>1209976</v>
      </c>
      <c r="V119" s="84">
        <v>0</v>
      </c>
      <c r="W119" s="84">
        <v>1849316</v>
      </c>
      <c r="Y119" s="76">
        <v>7.2921232042853665</v>
      </c>
      <c r="Z119" s="76">
        <v>8.7235656299116098</v>
      </c>
      <c r="AA119" s="76">
        <v>0</v>
      </c>
      <c r="AB119" s="76">
        <v>20.814613886794152</v>
      </c>
      <c r="AC119" s="1"/>
      <c r="AD119" s="65">
        <f t="shared" si="20"/>
        <v>8.512929936894148E-2</v>
      </c>
      <c r="AE119" s="65">
        <f t="shared" si="18"/>
        <v>8.6592136791381377E-2</v>
      </c>
      <c r="AF119" s="65">
        <f t="shared" si="18"/>
        <v>0</v>
      </c>
      <c r="AG119" s="65">
        <f t="shared" si="18"/>
        <v>0.13194060020360612</v>
      </c>
    </row>
    <row r="120" spans="1:33">
      <c r="A120" t="s">
        <v>32</v>
      </c>
      <c r="B120" s="84">
        <v>73454.910327365709</v>
      </c>
      <c r="C120" s="84">
        <v>599800.08409100515</v>
      </c>
      <c r="D120" s="84">
        <v>0</v>
      </c>
      <c r="E120" s="84">
        <v>0</v>
      </c>
      <c r="F120" s="1"/>
      <c r="G120" s="76">
        <v>2.1709741488803225</v>
      </c>
      <c r="H120" s="76">
        <v>2.0254689141928184</v>
      </c>
      <c r="I120" s="76">
        <v>0</v>
      </c>
      <c r="J120" s="76">
        <v>0</v>
      </c>
      <c r="K120" s="1"/>
      <c r="L120" s="65">
        <f t="shared" si="19"/>
        <v>-2.7500293683949E-2</v>
      </c>
      <c r="M120" s="65">
        <f t="shared" si="19"/>
        <v>3.5706016070738394E-2</v>
      </c>
      <c r="N120" s="65">
        <f t="shared" si="19"/>
        <v>0</v>
      </c>
      <c r="O120" s="65">
        <f t="shared" si="19"/>
        <v>0</v>
      </c>
      <c r="S120" t="s">
        <v>32</v>
      </c>
      <c r="T120" s="84">
        <v>480441</v>
      </c>
      <c r="U120" s="84">
        <v>1662582</v>
      </c>
      <c r="V120" s="84">
        <v>0</v>
      </c>
      <c r="W120" s="84">
        <v>3949815</v>
      </c>
      <c r="Y120" s="76">
        <v>9.7484173362551747</v>
      </c>
      <c r="Z120" s="76">
        <v>11.986719730068781</v>
      </c>
      <c r="AA120" s="76">
        <v>0</v>
      </c>
      <c r="AB120" s="76">
        <v>44.456368813803508</v>
      </c>
      <c r="AC120" s="1"/>
      <c r="AD120" s="65">
        <f t="shared" si="20"/>
        <v>0.11380443178795335</v>
      </c>
      <c r="AE120" s="65">
        <f t="shared" si="18"/>
        <v>0.11898296162146062</v>
      </c>
      <c r="AF120" s="65">
        <f t="shared" si="18"/>
        <v>0</v>
      </c>
      <c r="AG120" s="65">
        <f t="shared" si="18"/>
        <v>0.28180200776568559</v>
      </c>
    </row>
    <row r="121" spans="1:33">
      <c r="A121" t="s">
        <v>97</v>
      </c>
      <c r="B121" s="84">
        <v>462132.70715064753</v>
      </c>
      <c r="C121" s="84">
        <v>3548204.0091754785</v>
      </c>
      <c r="D121" s="84">
        <v>0</v>
      </c>
      <c r="E121" s="84">
        <v>0</v>
      </c>
      <c r="F121" s="1"/>
      <c r="G121" s="76">
        <v>13.658421963961802</v>
      </c>
      <c r="H121" s="76">
        <v>11.981953841655084</v>
      </c>
      <c r="I121" s="76">
        <v>0</v>
      </c>
      <c r="J121" s="76">
        <v>0</v>
      </c>
      <c r="K121" s="1"/>
      <c r="L121" s="65">
        <f t="shared" si="19"/>
        <v>-0.17301478023677516</v>
      </c>
      <c r="M121" s="65">
        <f t="shared" si="19"/>
        <v>0.21122409405106982</v>
      </c>
      <c r="N121" s="65">
        <f t="shared" si="19"/>
        <v>0</v>
      </c>
      <c r="O121" s="65">
        <f t="shared" si="19"/>
        <v>0</v>
      </c>
      <c r="S121" t="s">
        <v>97</v>
      </c>
      <c r="T121" s="84">
        <v>353506</v>
      </c>
      <c r="U121" s="84">
        <v>1171407</v>
      </c>
      <c r="V121" s="84">
        <v>0</v>
      </c>
      <c r="W121" s="84">
        <v>1203106</v>
      </c>
      <c r="Y121" s="76">
        <v>7.1728349971593213</v>
      </c>
      <c r="Z121" s="76">
        <v>8.445494657611281</v>
      </c>
      <c r="AA121" s="76">
        <v>0</v>
      </c>
      <c r="AB121" s="76">
        <v>13.541323848863778</v>
      </c>
      <c r="AC121" s="1"/>
      <c r="AD121" s="65">
        <f t="shared" si="20"/>
        <v>8.3736711612106871E-2</v>
      </c>
      <c r="AE121" s="65">
        <f t="shared" si="18"/>
        <v>8.3831939792509677E-2</v>
      </c>
      <c r="AF121" s="65">
        <f t="shared" si="18"/>
        <v>0</v>
      </c>
      <c r="AG121" s="65">
        <f t="shared" si="18"/>
        <v>8.5836345842765518E-2</v>
      </c>
    </row>
    <row r="122" spans="1:33">
      <c r="A122" t="s">
        <v>33</v>
      </c>
      <c r="B122" s="84">
        <v>527584.74926608731</v>
      </c>
      <c r="C122" s="84">
        <v>4308022.0990622994</v>
      </c>
      <c r="D122" s="84">
        <v>0</v>
      </c>
      <c r="E122" s="84">
        <v>0</v>
      </c>
      <c r="F122" s="1"/>
      <c r="G122" s="76">
        <v>15.592869787678065</v>
      </c>
      <c r="H122" s="76">
        <v>14.547788629490187</v>
      </c>
      <c r="I122" s="76">
        <v>0</v>
      </c>
      <c r="J122" s="76">
        <v>0</v>
      </c>
      <c r="K122" s="1"/>
      <c r="L122" s="65">
        <f t="shared" si="19"/>
        <v>-0.19751893349714911</v>
      </c>
      <c r="M122" s="65">
        <f t="shared" si="19"/>
        <v>0.25645595988091896</v>
      </c>
      <c r="N122" s="65">
        <f t="shared" si="19"/>
        <v>0</v>
      </c>
      <c r="O122" s="65">
        <f t="shared" si="19"/>
        <v>0</v>
      </c>
      <c r="S122" t="s">
        <v>33</v>
      </c>
      <c r="T122" s="84">
        <v>455492</v>
      </c>
      <c r="U122" s="84">
        <v>1509353</v>
      </c>
      <c r="V122" s="84">
        <v>0</v>
      </c>
      <c r="W122" s="84">
        <v>1900749</v>
      </c>
      <c r="Y122" s="76">
        <v>9.2421881340800258</v>
      </c>
      <c r="Z122" s="76">
        <v>10.881984398206226</v>
      </c>
      <c r="AA122" s="76">
        <v>0</v>
      </c>
      <c r="AB122" s="76">
        <v>21.393507940617017</v>
      </c>
      <c r="AC122" s="1"/>
      <c r="AD122" s="65">
        <f t="shared" si="20"/>
        <v>0.10789463897535483</v>
      </c>
      <c r="AE122" s="65">
        <f t="shared" si="18"/>
        <v>0.10801710235780036</v>
      </c>
      <c r="AF122" s="65">
        <f t="shared" si="18"/>
        <v>0</v>
      </c>
      <c r="AG122" s="65">
        <f t="shared" si="18"/>
        <v>0.13561011957740277</v>
      </c>
    </row>
    <row r="123" spans="1:33">
      <c r="A123" t="s">
        <v>34</v>
      </c>
      <c r="B123" s="84">
        <v>0</v>
      </c>
      <c r="C123" s="84">
        <v>0</v>
      </c>
      <c r="D123" s="84">
        <v>0</v>
      </c>
      <c r="E123" s="84">
        <v>0</v>
      </c>
      <c r="F123" s="1"/>
      <c r="G123" s="76">
        <v>0</v>
      </c>
      <c r="H123" s="76">
        <v>0</v>
      </c>
      <c r="I123" s="76">
        <v>0</v>
      </c>
      <c r="J123" s="76">
        <v>0</v>
      </c>
      <c r="K123" s="1"/>
      <c r="L123" s="65">
        <f t="shared" si="19"/>
        <v>0</v>
      </c>
      <c r="M123" s="65">
        <f t="shared" si="19"/>
        <v>0</v>
      </c>
      <c r="N123" s="65">
        <f t="shared" si="19"/>
        <v>0</v>
      </c>
      <c r="O123" s="65">
        <f t="shared" si="19"/>
        <v>0</v>
      </c>
      <c r="S123" t="s">
        <v>34</v>
      </c>
      <c r="T123" s="84">
        <v>0</v>
      </c>
      <c r="U123" s="84">
        <v>0</v>
      </c>
      <c r="V123" s="84">
        <v>0</v>
      </c>
      <c r="W123" s="84">
        <v>0</v>
      </c>
      <c r="Y123" s="76">
        <v>0</v>
      </c>
      <c r="Z123" s="76">
        <v>0</v>
      </c>
      <c r="AA123" s="76">
        <v>0</v>
      </c>
      <c r="AB123" s="76">
        <v>0</v>
      </c>
      <c r="AC123" s="1"/>
      <c r="AD123" s="65">
        <f t="shared" si="20"/>
        <v>0</v>
      </c>
      <c r="AE123" s="65">
        <f t="shared" si="18"/>
        <v>0</v>
      </c>
      <c r="AF123" s="65">
        <f t="shared" si="18"/>
        <v>0</v>
      </c>
      <c r="AG123" s="65">
        <f t="shared" si="18"/>
        <v>0</v>
      </c>
    </row>
    <row r="124" spans="1:33">
      <c r="A124" t="s">
        <v>35</v>
      </c>
      <c r="B124" s="84">
        <v>6553.7210687902025</v>
      </c>
      <c r="C124" s="84">
        <v>53514.767503635303</v>
      </c>
      <c r="D124" s="84">
        <v>0</v>
      </c>
      <c r="E124" s="84">
        <v>0</v>
      </c>
      <c r="F124" s="1"/>
      <c r="G124" s="76">
        <v>0.19369649974258024</v>
      </c>
      <c r="H124" s="76">
        <v>0.18071437617941946</v>
      </c>
      <c r="I124" s="76">
        <v>0</v>
      </c>
      <c r="J124" s="76">
        <v>0</v>
      </c>
      <c r="K124" s="1"/>
      <c r="L124" s="65">
        <f t="shared" si="19"/>
        <v>-2.4536038953854671E-3</v>
      </c>
      <c r="M124" s="65">
        <f t="shared" si="19"/>
        <v>3.1857267099294263E-3</v>
      </c>
      <c r="N124" s="65">
        <f t="shared" si="19"/>
        <v>0</v>
      </c>
      <c r="O124" s="65">
        <f t="shared" si="19"/>
        <v>0</v>
      </c>
      <c r="S124" t="s">
        <v>35</v>
      </c>
      <c r="T124" s="84">
        <v>27151</v>
      </c>
      <c r="U124" s="84">
        <v>89970</v>
      </c>
      <c r="V124" s="84">
        <v>0</v>
      </c>
      <c r="W124" s="84">
        <v>92404</v>
      </c>
      <c r="Y124" s="76">
        <v>0.55090901712523332</v>
      </c>
      <c r="Z124" s="76">
        <v>0.64865683263399232</v>
      </c>
      <c r="AA124" s="76">
        <v>0</v>
      </c>
      <c r="AB124" s="76">
        <v>1.0400351165486736</v>
      </c>
      <c r="AC124" s="1"/>
      <c r="AD124" s="65">
        <f t="shared" si="20"/>
        <v>6.4313914247008924E-3</v>
      </c>
      <c r="AE124" s="65">
        <f t="shared" si="18"/>
        <v>6.4387182449243477E-3</v>
      </c>
      <c r="AF124" s="65">
        <f t="shared" si="18"/>
        <v>0</v>
      </c>
      <c r="AG124" s="65">
        <f t="shared" si="18"/>
        <v>6.5926208507437458E-3</v>
      </c>
    </row>
    <row r="125" spans="1:33">
      <c r="A125" t="s">
        <v>36</v>
      </c>
      <c r="B125" s="84">
        <v>110475.02024155665</v>
      </c>
      <c r="C125" s="84">
        <v>902089.81449337979</v>
      </c>
      <c r="D125" s="84">
        <v>0</v>
      </c>
      <c r="E125" s="84">
        <v>0</v>
      </c>
      <c r="F125" s="1"/>
      <c r="G125" s="76">
        <v>3.2651106913420023</v>
      </c>
      <c r="H125" s="76">
        <v>3.046273125878856</v>
      </c>
      <c r="I125" s="76">
        <v>0</v>
      </c>
      <c r="J125" s="76">
        <v>0</v>
      </c>
      <c r="K125" s="1"/>
      <c r="L125" s="65">
        <f t="shared" si="19"/>
        <v>-4.1360005584965942E-2</v>
      </c>
      <c r="M125" s="65">
        <f t="shared" si="19"/>
        <v>5.3701281923566629E-2</v>
      </c>
      <c r="N125" s="65">
        <f t="shared" si="19"/>
        <v>0</v>
      </c>
      <c r="O125" s="65">
        <f t="shared" si="19"/>
        <v>0</v>
      </c>
      <c r="S125" t="s">
        <v>36</v>
      </c>
      <c r="T125" s="84">
        <v>139032</v>
      </c>
      <c r="U125" s="84">
        <v>460706</v>
      </c>
      <c r="V125" s="84">
        <v>0</v>
      </c>
      <c r="W125" s="84">
        <v>473174</v>
      </c>
      <c r="Y125" s="76">
        <v>2.8210372534696857</v>
      </c>
      <c r="Z125" s="76">
        <v>3.3215526812879412</v>
      </c>
      <c r="AA125" s="76">
        <v>0</v>
      </c>
      <c r="AB125" s="76">
        <v>5.3257172442513534</v>
      </c>
      <c r="AC125" s="1"/>
      <c r="AD125" s="65">
        <f t="shared" si="20"/>
        <v>3.2933196293286227E-2</v>
      </c>
      <c r="AE125" s="65">
        <f t="shared" si="18"/>
        <v>3.2970502698078434E-2</v>
      </c>
      <c r="AF125" s="65">
        <f t="shared" si="18"/>
        <v>0</v>
      </c>
      <c r="AG125" s="65">
        <f t="shared" si="18"/>
        <v>3.3758893320958196E-2</v>
      </c>
    </row>
    <row r="126" spans="1:33">
      <c r="A126" t="s">
        <v>55</v>
      </c>
      <c r="B126" s="84">
        <v>-4868777.1391511327</v>
      </c>
      <c r="C126" s="84">
        <v>-1654678.4917073222</v>
      </c>
      <c r="D126" s="84">
        <v>0</v>
      </c>
      <c r="E126" s="84">
        <v>0</v>
      </c>
      <c r="F126" s="1"/>
      <c r="G126" s="76">
        <v>-143.89765447468989</v>
      </c>
      <c r="H126" s="76">
        <v>-5.5876948617235129</v>
      </c>
      <c r="I126" s="76">
        <v>0</v>
      </c>
      <c r="J126" s="76">
        <v>0</v>
      </c>
      <c r="K126" s="1"/>
      <c r="L126" s="65">
        <f t="shared" si="19"/>
        <v>1.8227889818615879</v>
      </c>
      <c r="M126" s="65">
        <f t="shared" si="19"/>
        <v>-9.8502781816620352E-2</v>
      </c>
      <c r="N126" s="65">
        <f t="shared" si="19"/>
        <v>0</v>
      </c>
      <c r="O126" s="65">
        <f t="shared" si="19"/>
        <v>0</v>
      </c>
      <c r="S126" t="s">
        <v>55</v>
      </c>
      <c r="T126" s="84">
        <v>1850854</v>
      </c>
      <c r="U126" s="84">
        <v>6010335</v>
      </c>
      <c r="V126" s="84">
        <v>0</v>
      </c>
      <c r="W126" s="84">
        <v>2903319.8900000006</v>
      </c>
      <c r="Y126" s="76">
        <v>37.554865676487296</v>
      </c>
      <c r="Z126" s="76">
        <v>43.332720508716527</v>
      </c>
      <c r="AA126" s="76">
        <v>0</v>
      </c>
      <c r="AB126" s="76">
        <v>32.677748151316315</v>
      </c>
      <c r="AC126" s="1"/>
      <c r="AD126" s="65">
        <f t="shared" si="20"/>
        <v>0.43842092534246785</v>
      </c>
      <c r="AE126" s="65">
        <f t="shared" si="18"/>
        <v>0.43013063935319973</v>
      </c>
      <c r="AF126" s="65">
        <f t="shared" si="18"/>
        <v>0</v>
      </c>
      <c r="AG126" s="65">
        <f t="shared" si="18"/>
        <v>0.20713916327424184</v>
      </c>
    </row>
    <row r="127" spans="1:33">
      <c r="B127" s="85"/>
      <c r="C127" s="85"/>
      <c r="D127" s="85"/>
      <c r="E127" s="85"/>
      <c r="G127" s="86"/>
      <c r="H127" s="86"/>
      <c r="I127" s="86"/>
      <c r="J127" s="86"/>
    </row>
    <row r="128" spans="1:33" s="3" customFormat="1">
      <c r="A128" s="3" t="s">
        <v>56</v>
      </c>
      <c r="B128" s="87">
        <f>SUM(B115:B126)-B114</f>
        <v>-2671059.1229154356</v>
      </c>
      <c r="C128" s="87">
        <f>SUM(C115:C126)-C114</f>
        <v>16798291.999385227</v>
      </c>
      <c r="D128" s="87">
        <f>SUM(D115:D126)-D114</f>
        <v>0</v>
      </c>
      <c r="E128" s="87">
        <f>SUM(E115:E126)-E114</f>
        <v>0</v>
      </c>
      <c r="F128" s="11"/>
      <c r="G128" s="82">
        <f>SUM(G115:G126)-G114</f>
        <v>-78.943671432405353</v>
      </c>
      <c r="H128" s="82">
        <f>SUM(H115:H126)-H114</f>
        <v>56.726264565055175</v>
      </c>
      <c r="I128" s="82">
        <f>SUM(I115:I126)-I114</f>
        <v>0</v>
      </c>
      <c r="J128" s="82">
        <f>SUM(J115:J126)-J114</f>
        <v>0</v>
      </c>
      <c r="K128" s="11"/>
      <c r="L128" s="71">
        <f>SUM(L115:L126)-L114</f>
        <v>1</v>
      </c>
      <c r="M128" s="71">
        <f>SUM(M115:M126)-M114</f>
        <v>0.99999999999999978</v>
      </c>
      <c r="N128" s="71">
        <f>SUM(N115:N126)-N114</f>
        <v>0</v>
      </c>
      <c r="O128" s="71">
        <f>SUM(O115:O126)-O114</f>
        <v>0</v>
      </c>
      <c r="S128" s="3" t="s">
        <v>56</v>
      </c>
      <c r="T128" s="87">
        <f>SUM(T115:T126)-T114</f>
        <v>4221637</v>
      </c>
      <c r="U128" s="87">
        <f>SUM(U115:U126)-U114</f>
        <v>13973278</v>
      </c>
      <c r="V128" s="87">
        <f>SUM(V115:V126)-V114</f>
        <v>0</v>
      </c>
      <c r="W128" s="87">
        <f>SUM(W115:W126)-W114</f>
        <v>14016277</v>
      </c>
      <c r="Y128" s="82">
        <f>SUM(Y115:Y126)-Y114</f>
        <v>85.65938235532829</v>
      </c>
      <c r="Z128" s="82">
        <f>SUM(Z115:Z126)-Z114</f>
        <v>100.74316159824659</v>
      </c>
      <c r="AA128" s="82">
        <f>SUM(AA115:AA126)-AA114</f>
        <v>0</v>
      </c>
      <c r="AB128" s="82">
        <f t="shared" ref="AB128" si="21">SUM(AB115:AB126)-AB114</f>
        <v>157.75745945276714</v>
      </c>
      <c r="AC128" s="11"/>
      <c r="AD128" s="71">
        <f>SUM(AD115:AD126)-AD114</f>
        <v>0.99999999999999989</v>
      </c>
      <c r="AE128" s="71">
        <f>SUM(AE115:AE126)-AE114</f>
        <v>1</v>
      </c>
      <c r="AF128" s="71">
        <f>SUM(AF115:AF126)-AF114</f>
        <v>0</v>
      </c>
      <c r="AG128" s="71">
        <f>SUM(AG115:AG126)-AG114</f>
        <v>0.99999999999999989</v>
      </c>
    </row>
    <row r="140" spans="19:23">
      <c r="S140" t="s">
        <v>110</v>
      </c>
      <c r="T140" s="85" t="s">
        <v>20</v>
      </c>
      <c r="U140" s="85" t="s">
        <v>21</v>
      </c>
      <c r="V140" s="85" t="s">
        <v>22</v>
      </c>
      <c r="W140" s="85" t="s">
        <v>61</v>
      </c>
    </row>
    <row r="141" spans="19:23">
      <c r="S141" t="s">
        <v>111</v>
      </c>
      <c r="T141" s="85">
        <v>0</v>
      </c>
      <c r="U141" s="85">
        <v>0</v>
      </c>
      <c r="V141" s="85">
        <v>0</v>
      </c>
      <c r="W141" s="85">
        <v>0</v>
      </c>
    </row>
  </sheetData>
  <mergeCells count="42">
    <mergeCell ref="Y4:AB4"/>
    <mergeCell ref="AD4:AG4"/>
    <mergeCell ref="G22:J22"/>
    <mergeCell ref="L22:O22"/>
    <mergeCell ref="Y22:AB22"/>
    <mergeCell ref="AD22:AG22"/>
    <mergeCell ref="Y40:AB40"/>
    <mergeCell ref="AD40:AG40"/>
    <mergeCell ref="G58:J58"/>
    <mergeCell ref="L58:O58"/>
    <mergeCell ref="Y58:AB58"/>
    <mergeCell ref="AD58:AG58"/>
    <mergeCell ref="Y112:AB112"/>
    <mergeCell ref="AD112:AG112"/>
    <mergeCell ref="B4:E4"/>
    <mergeCell ref="B22:E22"/>
    <mergeCell ref="B40:E40"/>
    <mergeCell ref="B58:E58"/>
    <mergeCell ref="B76:E76"/>
    <mergeCell ref="B94:E94"/>
    <mergeCell ref="G76:J76"/>
    <mergeCell ref="L76:O76"/>
    <mergeCell ref="Y76:AB76"/>
    <mergeCell ref="AD76:AG76"/>
    <mergeCell ref="G94:J94"/>
    <mergeCell ref="L94:O94"/>
    <mergeCell ref="Y94:AB94"/>
    <mergeCell ref="AD94:AG94"/>
    <mergeCell ref="B112:E112"/>
    <mergeCell ref="T4:W4"/>
    <mergeCell ref="T22:W22"/>
    <mergeCell ref="T40:W40"/>
    <mergeCell ref="T58:W58"/>
    <mergeCell ref="T76:W76"/>
    <mergeCell ref="T94:W94"/>
    <mergeCell ref="T112:W112"/>
    <mergeCell ref="G112:J112"/>
    <mergeCell ref="L112:O112"/>
    <mergeCell ref="G40:J40"/>
    <mergeCell ref="L40:O40"/>
    <mergeCell ref="G4:J4"/>
    <mergeCell ref="L4:O4"/>
  </mergeCells>
  <pageMargins left="0.7" right="0.7" top="0.75" bottom="0.75" header="0.3" footer="0.3"/>
  <pageSetup scale="42" fitToWidth="2" fitToHeight="10" pageOrder="overThenDown" orientation="landscape" verticalDpi="0" r:id="rId1"/>
  <colBreaks count="1" manualBreakCount="1">
    <brk id="16" min="2" max="12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9</vt:i4>
      </vt:variant>
    </vt:vector>
  </HeadingPairs>
  <TitlesOfParts>
    <vt:vector size="19" baseType="lpstr">
      <vt:lpstr>Table of Contents</vt:lpstr>
      <vt:lpstr>Company Info</vt:lpstr>
      <vt:lpstr>1</vt:lpstr>
      <vt:lpstr>2</vt:lpstr>
      <vt:lpstr>3</vt:lpstr>
      <vt:lpstr>4</vt:lpstr>
      <vt:lpstr>5</vt:lpstr>
      <vt:lpstr>6</vt:lpstr>
      <vt:lpstr>7</vt:lpstr>
      <vt:lpstr>8</vt:lpstr>
      <vt:lpstr>'1'!Print_Area</vt:lpstr>
      <vt:lpstr>'3'!Print_Area</vt:lpstr>
      <vt:lpstr>'4'!Print_Area</vt:lpstr>
      <vt:lpstr>'5'!Print_Area</vt:lpstr>
      <vt:lpstr>'6'!Print_Area</vt:lpstr>
      <vt:lpstr>'7'!Print_Area</vt:lpstr>
      <vt:lpstr>'5'!Print_Titles</vt:lpstr>
      <vt:lpstr>'6'!Print_Titles</vt:lpstr>
      <vt:lpstr>'7'!Print_Titles</vt:lpstr>
    </vt:vector>
  </TitlesOfParts>
  <Company>Marsh &amp; McLennan Companies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Thomas, Arthur</dc:creator>
  <cp:lastModifiedBy>Kevin Meives</cp:lastModifiedBy>
  <cp:lastPrinted>2015-09-16T21:45:18Z</cp:lastPrinted>
  <dcterms:created xsi:type="dcterms:W3CDTF">2015-09-10T19:09:17Z</dcterms:created>
  <dcterms:modified xsi:type="dcterms:W3CDTF">2015-11-19T18:00:06Z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{AF31AFAB-2613-4A5A-A69F-676CC556048C}</vt:lpwstr>
  </property>
</Properties>
</file>